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<sst xmlns="http://schemas.openxmlformats.org/spreadsheetml/2006/main" count="28" uniqueCount="19">
  <si>
    <t xml:space="preserve">k</t>
  </si>
  <si>
    <t xml:space="preserve">Радиус, м</t>
  </si>
  <si>
    <t xml:space="preserve">Масса, кг</t>
  </si>
  <si>
    <t xml:space="preserve">Расчет массы</t>
  </si>
  <si>
    <t xml:space="preserve">Период, с</t>
  </si>
  <si>
    <t xml:space="preserve">Период, лет</t>
  </si>
  <si>
    <t xml:space="preserve">Частота, Гц</t>
  </si>
  <si>
    <t xml:space="preserve">Плотность, кг/м³</t>
  </si>
  <si>
    <t xml:space="preserve">Скорость на экваторе, м/с</t>
  </si>
  <si>
    <t xml:space="preserve">proton</t>
  </si>
  <si>
    <t xml:space="preserve">electron</t>
  </si>
  <si>
    <t xml:space="preserve">hydrogen</t>
  </si>
  <si>
    <t xml:space="preserve">carbon</t>
  </si>
  <si>
    <t xml:space="preserve">Earth</t>
  </si>
  <si>
    <t xml:space="preserve">Sun</t>
  </si>
  <si>
    <t xml:space="preserve">Milky Way</t>
  </si>
  <si>
    <t xml:space="preserve">Visible Universe </t>
  </si>
  <si>
    <t xml:space="preserve">Знаменатель</t>
  </si>
  <si>
    <t xml:space="preserve">0.904685 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</si>
</sst>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0.0000E+00"/>
    <numFmt numFmtId="167" formatCode="0.00000E+00"/>
    <numFmt numFmtId="168" formatCode="0.00000000"/>
    <numFmt numFmtId="169" formatCode="0.0000000E+00"/>
    <numFmt numFmtId="170" formatCode="0.0000000"/>
    <numFmt numFmtId="171" formatCode="0.000000E+00"/>
  </numFmts>
  <fonts count="6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E7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E7F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03"/>
  <sheetViews>
    <sheetView showFormulas="false" showGridLines="true" showRowColHeaders="true" showZeros="true" rightToLeft="false" tabSelected="true" showOutlineSymbols="true" defaultGridColor="true" view="normal" topLeftCell="A64" colorId="64" zoomScale="90" zoomScaleNormal="90" zoomScalePageLayoutView="100" workbookViewId="0">
      <selection pane="topLeft" activeCell="C98" activeCellId="0" sqref="C98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1" width="13.73"/>
    <col collapsed="false" customWidth="false" hidden="false" outlineLevel="0" max="2" min="2" style="2" width="11.53"/>
    <col collapsed="false" customWidth="true" hidden="false" outlineLevel="0" max="3" min="3" style="2" width="18.31"/>
    <col collapsed="false" customWidth="false" hidden="false" outlineLevel="0" max="9" min="4" style="3" width="11.53"/>
    <col collapsed="false" customWidth="false" hidden="false" outlineLevel="0" max="16384" min="10" style="1" width="11.53"/>
  </cols>
  <sheetData>
    <row r="1" customFormat="false" ht="22.75" hidden="false" customHeight="false" outlineLevel="0" collapsed="false">
      <c r="A1" s="4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customFormat="false" ht="12.8" hidden="false" customHeight="false" outlineLevel="0" collapsed="false">
      <c r="A2" s="7" t="n">
        <v>-28</v>
      </c>
      <c r="B2" s="8" t="n">
        <f aca="false">B3/$B$98</f>
        <v>7.14967378347541E-027</v>
      </c>
      <c r="C2" s="8" t="n">
        <f aca="false">C3/$C$98</f>
        <v>3.34799592790854E-073</v>
      </c>
      <c r="D2" s="9" t="n">
        <f aca="false">D3/$D$98</f>
        <v>5.69249673847101E-075</v>
      </c>
      <c r="E2" s="9" t="n">
        <f aca="false">E3/E$98</f>
        <v>1.97405444385772E-022</v>
      </c>
      <c r="F2" s="9" t="n">
        <f aca="false">E2/31556700</f>
        <v>6.25557946127992E-030</v>
      </c>
      <c r="G2" s="9" t="n">
        <f aca="false">1/E2</f>
        <v>5.0657164148208E+021</v>
      </c>
      <c r="H2" s="9" t="n">
        <f aca="false">C2/((4/3)*3.1415926*B2^3)</f>
        <v>218694.388113255</v>
      </c>
      <c r="I2" s="9" t="n">
        <f aca="false">2*3.1415926*B2/E2</f>
        <v>0.000227565782904002</v>
      </c>
    </row>
    <row r="3" customFormat="false" ht="12.8" hidden="false" customHeight="false" outlineLevel="0" collapsed="false">
      <c r="A3" s="7" t="n">
        <v>-27</v>
      </c>
      <c r="B3" s="8" t="n">
        <f aca="false">B4/$B$98</f>
        <v>2.58677627570881E-026</v>
      </c>
      <c r="C3" s="8" t="n">
        <f aca="false">C4/$C$98</f>
        <v>1.43512233634035E-071</v>
      </c>
      <c r="D3" s="9" t="n">
        <f aca="false">D4/$D$98</f>
        <v>2.69600515150946E-073</v>
      </c>
      <c r="E3" s="9" t="n">
        <f aca="false">E4/E$98</f>
        <v>5.58346913473293E-022</v>
      </c>
      <c r="F3" s="9" t="n">
        <f aca="false">E3/31556700</f>
        <v>1.76934506292893E-029</v>
      </c>
      <c r="G3" s="9" t="n">
        <f aca="false">1/E3</f>
        <v>1.7910012142439E+021</v>
      </c>
      <c r="H3" s="9" t="n">
        <f aca="false">C3/((4/3)*3.1415926*B3^3)</f>
        <v>197935.509954392</v>
      </c>
      <c r="I3" s="9" t="n">
        <f aca="false">2*3.1415926*B3/E3</f>
        <v>0.000291094909258814</v>
      </c>
    </row>
    <row r="4" customFormat="false" ht="12.8" hidden="false" customHeight="false" outlineLevel="0" collapsed="false">
      <c r="A4" s="7" t="n">
        <v>-26</v>
      </c>
      <c r="B4" s="8" t="n">
        <f aca="false">B5/$B$98</f>
        <v>9.35904448680635E-026</v>
      </c>
      <c r="C4" s="8" t="n">
        <f aca="false">C5/$C$98</f>
        <v>6.15166853428518E-070</v>
      </c>
      <c r="D4" s="9" t="n">
        <f aca="false">D5/$D$98</f>
        <v>1.27684636652384E-071</v>
      </c>
      <c r="E4" s="9" t="n">
        <f aca="false">E5/E$98</f>
        <v>1.57924355508618E-021</v>
      </c>
      <c r="F4" s="9" t="n">
        <f aca="false">E4/31556700</f>
        <v>5.00446356902394E-029</v>
      </c>
      <c r="G4" s="9" t="n">
        <f aca="false">1/E4</f>
        <v>6.332145518526E+020</v>
      </c>
      <c r="H4" s="9" t="n">
        <f aca="false">C4/((4/3)*3.1415926*B4^3)</f>
        <v>179147.103128298</v>
      </c>
      <c r="I4" s="9" t="n">
        <f aca="false">2*3.1415926*B4/E4</f>
        <v>0.000372359346449474</v>
      </c>
    </row>
    <row r="5" customFormat="false" ht="12.8" hidden="false" customHeight="false" outlineLevel="0" collapsed="false">
      <c r="A5" s="7" t="n">
        <v>-25</v>
      </c>
      <c r="B5" s="8" t="n">
        <f aca="false">B6/$B$98</f>
        <v>3.38613410554877E-025</v>
      </c>
      <c r="C5" s="8" t="n">
        <f aca="false">C6/$C$98</f>
        <v>2.636919849789E-068</v>
      </c>
      <c r="D5" s="9" t="n">
        <f aca="false">D6/$D$98</f>
        <v>6.04723118868052E-070</v>
      </c>
      <c r="E5" s="9" t="n">
        <f aca="false">E6/E$98</f>
        <v>4.46677530778635E-021</v>
      </c>
      <c r="F5" s="9" t="n">
        <f aca="false">E5/31556700</f>
        <v>1.41547605034314E-028</v>
      </c>
      <c r="G5" s="9" t="n">
        <f aca="false">1/E5</f>
        <v>2.23875151780487E+020</v>
      </c>
      <c r="H5" s="9" t="n">
        <f aca="false">C5/((4/3)*3.1415926*B5^3)</f>
        <v>162142.12683038</v>
      </c>
      <c r="I5" s="9" t="n">
        <f aca="false">2*3.1415926*B5/E5</f>
        <v>0.000476310228994776</v>
      </c>
    </row>
    <row r="6" customFormat="false" ht="12.8" hidden="false" customHeight="false" outlineLevel="0" collapsed="false">
      <c r="A6" s="7" t="n">
        <v>-24</v>
      </c>
      <c r="B6" s="8" t="n">
        <f aca="false">B7/$B$98</f>
        <v>1.22511482843407E-024</v>
      </c>
      <c r="C6" s="8" t="n">
        <f aca="false">C7/$C$98</f>
        <v>1.13031875099545E-066</v>
      </c>
      <c r="D6" s="9" t="n">
        <f aca="false">D7/$D$98</f>
        <v>2.86400979852478E-068</v>
      </c>
      <c r="E6" s="9" t="n">
        <f aca="false">E7/E$98</f>
        <v>1.26339484406894E-020</v>
      </c>
      <c r="F6" s="9" t="n">
        <f aca="false">E6/31556700</f>
        <v>4.00357085521915E-028</v>
      </c>
      <c r="G6" s="9" t="n">
        <f aca="false">1/E6</f>
        <v>7.9151818981575E+019</v>
      </c>
      <c r="H6" s="9" t="n">
        <f aca="false">C6/((4/3)*3.1415926*B6^3)</f>
        <v>146751.294517172</v>
      </c>
      <c r="I6" s="9" t="n">
        <f aca="false">2*3.1415926*B6/E6</f>
        <v>0.000609280890645888</v>
      </c>
    </row>
    <row r="7" customFormat="false" ht="12.8" hidden="false" customHeight="false" outlineLevel="0" collapsed="false">
      <c r="A7" s="7" t="n">
        <v>-23</v>
      </c>
      <c r="B7" s="8" t="n">
        <f aca="false">B8/$B$98</f>
        <v>4.43250708939595E-024</v>
      </c>
      <c r="C7" s="8" t="n">
        <f aca="false">C8/$C$98</f>
        <v>4.84512443165138E-065</v>
      </c>
      <c r="D7" s="9" t="n">
        <f aca="false">D8/$D$98</f>
        <v>1.35641450940388E-066</v>
      </c>
      <c r="E7" s="9" t="n">
        <f aca="false">E8/E$98</f>
        <v>3.57342024622908E-020</v>
      </c>
      <c r="F7" s="9" t="n">
        <f aca="false">E7/31556700</f>
        <v>1.13238084027451E-027</v>
      </c>
      <c r="G7" s="9" t="n">
        <f aca="false">1/E7</f>
        <v>2.79843939725609E+019</v>
      </c>
      <c r="H7" s="9" t="n">
        <f aca="false">C7/((4/3)*3.1415926*B7^3)</f>
        <v>132821.388638838</v>
      </c>
      <c r="I7" s="9" t="n">
        <f aca="false">2*3.1415926*B7/E7</f>
        <v>0.000779372730435981</v>
      </c>
    </row>
    <row r="8" customFormat="false" ht="12.8" hidden="false" customHeight="false" outlineLevel="0" collapsed="false">
      <c r="A8" s="7" t="n">
        <v>-22</v>
      </c>
      <c r="B8" s="8" t="n">
        <f aca="false">B9/$B$98</f>
        <v>1.60369613048094E-023</v>
      </c>
      <c r="C8" s="8" t="n">
        <f aca="false">C9/$C$98</f>
        <v>2.07686820531915E-063</v>
      </c>
      <c r="D8" s="9" t="n">
        <f aca="false">D9/$D$98</f>
        <v>6.42407132220382E-065</v>
      </c>
      <c r="E8" s="9" t="n">
        <f aca="false">E9/E$98</f>
        <v>1.01071587525515E-019</v>
      </c>
      <c r="F8" s="9" t="n">
        <f aca="false">E8/31556700</f>
        <v>3.20285668417532E-027</v>
      </c>
      <c r="G8" s="9" t="n">
        <f aca="false">1/E8</f>
        <v>9.89397737269688E+018</v>
      </c>
      <c r="H8" s="9" t="n">
        <f aca="false">C8/((4/3)*3.1415926*B8^3)</f>
        <v>120213.735340407</v>
      </c>
      <c r="I8" s="9" t="n">
        <f aca="false">2*3.1415926*B8/E8</f>
        <v>0.000996948800254213</v>
      </c>
    </row>
    <row r="9" customFormat="false" ht="12.8" hidden="false" customHeight="false" outlineLevel="0" collapsed="false">
      <c r="A9" s="7" t="n">
        <v>-21</v>
      </c>
      <c r="B9" s="8" t="n">
        <f aca="false">B10/$B$98</f>
        <v>5.80222710770673E-023</v>
      </c>
      <c r="C9" s="8" t="n">
        <f aca="false">C10/$C$98</f>
        <v>8.90251964240155E-062</v>
      </c>
      <c r="D9" s="9" t="n">
        <f aca="false">D10/$D$98</f>
        <v>3.04248384742643E-063</v>
      </c>
      <c r="E9" s="9" t="n">
        <f aca="false">E10/E$98</f>
        <v>2.85873619698326E-019</v>
      </c>
      <c r="F9" s="9" t="n">
        <f aca="false">E9/31556700</f>
        <v>9.05904672219612E-027</v>
      </c>
      <c r="G9" s="9" t="n">
        <f aca="false">1/E9</f>
        <v>3.49804924657011E+018</v>
      </c>
      <c r="H9" s="9" t="n">
        <f aca="false">C9/((4/3)*3.1415926*B9^3)</f>
        <v>108802.823947194</v>
      </c>
      <c r="I9" s="9" t="n">
        <f aca="false">2*3.1415926*B9/E9</f>
        <v>0.00127526518636638</v>
      </c>
    </row>
    <row r="10" customFormat="false" ht="12.8" hidden="false" customHeight="false" outlineLevel="0" collapsed="false">
      <c r="A10" s="7" t="n">
        <v>-20</v>
      </c>
      <c r="B10" s="8" t="n">
        <f aca="false">B11/$B$98</f>
        <v>2.0992654886129E-022</v>
      </c>
      <c r="C10" s="8" t="n">
        <f aca="false">C11/$C$98</f>
        <v>3.81607536676437E-060</v>
      </c>
      <c r="D10" s="9" t="n">
        <f aca="false">D11/$D$98</f>
        <v>1.44094103218567E-061</v>
      </c>
      <c r="E10" s="9" t="n">
        <f aca="false">E11/E$98</f>
        <v>8.08572700204122E-019</v>
      </c>
      <c r="F10" s="9" t="n">
        <f aca="false">E10/31556700</f>
        <v>2.56228534734026E-026</v>
      </c>
      <c r="G10" s="9" t="n">
        <f aca="false">1/E10</f>
        <v>1.23674717158711E+018</v>
      </c>
      <c r="H10" s="9" t="n">
        <f aca="false">C10/((4/3)*3.1415926*B10^3)</f>
        <v>98475.0574912464</v>
      </c>
      <c r="I10" s="9" t="n">
        <f aca="false">2*3.1415926*B10/E10</f>
        <v>0.0016312786525681</v>
      </c>
    </row>
    <row r="11" customFormat="false" ht="12.8" hidden="false" customHeight="false" outlineLevel="0" collapsed="false">
      <c r="A11" s="7" t="n">
        <v>-19</v>
      </c>
      <c r="B11" s="8" t="n">
        <f aca="false">B12/$B$98</f>
        <v>7.59521388921111E-022</v>
      </c>
      <c r="C11" s="8" t="n">
        <f aca="false">C12/$C$98</f>
        <v>1.63576513052179E-058</v>
      </c>
      <c r="D11" s="9" t="n">
        <f aca="false">D12/$D$98</f>
        <v>6.82439468000002E-060</v>
      </c>
      <c r="E11" s="9" t="n">
        <f aca="false">E12/E$98</f>
        <v>2.28698895758661E-018</v>
      </c>
      <c r="F11" s="9" t="n">
        <f aca="false">E11/31556700</f>
        <v>7.24723737775689E-026</v>
      </c>
      <c r="G11" s="9" t="n">
        <f aca="false">1/E11</f>
        <v>4.37256155821264E+017</v>
      </c>
      <c r="H11" s="9" t="n">
        <f aca="false">C11/((4/3)*3.1415926*B11^3)</f>
        <v>89127.6218401352</v>
      </c>
      <c r="I11" s="9" t="n">
        <f aca="false">2*3.1415926*B11/E11</f>
        <v>0.00208667975161041</v>
      </c>
    </row>
    <row r="12" customFormat="false" ht="12.8" hidden="false" customHeight="false" outlineLevel="0" collapsed="false">
      <c r="A12" s="7" t="n">
        <v>-18</v>
      </c>
      <c r="B12" s="8" t="n">
        <f aca="false">B13/$B$98</f>
        <v>2.74797420029911E-021</v>
      </c>
      <c r="C12" s="8" t="n">
        <f aca="false">C13/$C$98</f>
        <v>7.01172619790188E-057</v>
      </c>
      <c r="D12" s="9" t="n">
        <f aca="false">D13/$D$98</f>
        <v>3.2320797109768E-058</v>
      </c>
      <c r="E12" s="9" t="n">
        <f aca="false">E13/E$98</f>
        <v>6.46858160163298E-018</v>
      </c>
      <c r="F12" s="9" t="n">
        <f aca="false">E12/31556700</f>
        <v>2.0498282778722E-025</v>
      </c>
      <c r="G12" s="9" t="n">
        <f aca="false">1/E12</f>
        <v>1.54593396448389E+017</v>
      </c>
      <c r="H12" s="9" t="n">
        <f aca="false">C12/((4/3)*3.1415926*B12^3)</f>
        <v>80667.4621701467</v>
      </c>
      <c r="I12" s="9" t="n">
        <f aca="false">2*3.1415926*B12/E12</f>
        <v>0.00266921434846589</v>
      </c>
    </row>
    <row r="13" customFormat="false" ht="12.8" hidden="false" customHeight="false" outlineLevel="0" collapsed="false">
      <c r="A13" s="7" t="n">
        <v>-17</v>
      </c>
      <c r="B13" s="8" t="n">
        <f aca="false">B14/$B$98</f>
        <v>9.94226405688998E-021</v>
      </c>
      <c r="C13" s="8" t="n">
        <f aca="false">C14/$C$98</f>
        <v>3.00558456449434E-055</v>
      </c>
      <c r="D13" s="9" t="n">
        <f aca="false">D14/$D$98</f>
        <v>1.5307349219884E-056</v>
      </c>
      <c r="E13" s="9" t="n">
        <f aca="false">E14/E$98</f>
        <v>1.82959116606929E-017</v>
      </c>
      <c r="F13" s="9" t="n">
        <f aca="false">E13/31556700</f>
        <v>5.79778990220551E-025</v>
      </c>
      <c r="G13" s="9" t="n">
        <f aca="false">1/E13</f>
        <v>54657019477658000</v>
      </c>
      <c r="H13" s="9" t="n">
        <f aca="false">C13/((4/3)*3.1415926*B13^3)</f>
        <v>73010.3565945453</v>
      </c>
      <c r="I13" s="9" t="n">
        <f aca="false">2*3.1415926*B13/E13</f>
        <v>0.00341437407084515</v>
      </c>
    </row>
    <row r="14" customFormat="false" ht="12.8" hidden="false" customHeight="false" outlineLevel="0" collapsed="false">
      <c r="A14" s="7" t="n">
        <v>-16</v>
      </c>
      <c r="B14" s="8" t="n">
        <f aca="false">B15/$B$98</f>
        <v>3.59714492829544E-020</v>
      </c>
      <c r="C14" s="8" t="n">
        <f aca="false">C15/$C$98</f>
        <v>1.28834730840313E-053</v>
      </c>
      <c r="D14" s="9" t="n">
        <f aca="false">D15/$D$98</f>
        <v>7.24966464606991E-055</v>
      </c>
      <c r="E14" s="9" t="n">
        <f aca="false">E15/E$98</f>
        <v>5.17486528130638E-017</v>
      </c>
      <c r="F14" s="9" t="n">
        <f aca="false">E14/31556700</f>
        <v>1.63986262229776E-024</v>
      </c>
      <c r="G14" s="9" t="n">
        <f aca="false">1/E14</f>
        <v>19324174556048600</v>
      </c>
      <c r="H14" s="9" t="n">
        <f aca="false">C14/((4/3)*3.1415926*B14^3)</f>
        <v>66080.0777247629</v>
      </c>
      <c r="I14" s="9" t="n">
        <f aca="false">2*3.1415926*B14/E14</f>
        <v>0.00436755867971412</v>
      </c>
    </row>
    <row r="15" customFormat="false" ht="12.8" hidden="false" customHeight="false" outlineLevel="0" collapsed="false">
      <c r="A15" s="7" t="n">
        <v>-15</v>
      </c>
      <c r="B15" s="8" t="n">
        <f aca="false">B16/$B$98</f>
        <v>1.30145926130322E-019</v>
      </c>
      <c r="C15" s="8" t="n">
        <f aca="false">C16/$C$98</f>
        <v>5.52251567524551E-052</v>
      </c>
      <c r="D15" s="9" t="n">
        <f aca="false">D16/$D$98</f>
        <v>3.4334904577864E-053</v>
      </c>
      <c r="E15" s="9" t="n">
        <f aca="false">E16/E$98</f>
        <v>1.46367293285543E-016</v>
      </c>
      <c r="F15" s="9" t="n">
        <f aca="false">E15/31556700</f>
        <v>4.63823192176441E-024</v>
      </c>
      <c r="G15" s="9" t="n">
        <f aca="false">1/E15</f>
        <v>6832127434707247</v>
      </c>
      <c r="H15" s="9" t="n">
        <f aca="false">C15/((4/3)*3.1415926*B15^3)</f>
        <v>59807.6338177608</v>
      </c>
      <c r="I15" s="9" t="n">
        <f aca="false">2*3.1415926*B15/E15</f>
        <v>0.00558684210486183</v>
      </c>
    </row>
    <row r="16" customFormat="false" ht="12.8" hidden="false" customHeight="false" outlineLevel="0" collapsed="false">
      <c r="A16" s="7" t="n">
        <v>-14</v>
      </c>
      <c r="B16" s="8" t="n">
        <f aca="false">B17/$B$98</f>
        <v>4.70872384236838E-019</v>
      </c>
      <c r="C16" s="8" t="n">
        <f aca="false">C17/$C$98</f>
        <v>2.36723274728877E-050</v>
      </c>
      <c r="D16" s="9" t="n">
        <f aca="false">D17/$D$98</f>
        <v>1.62612442081733E-051</v>
      </c>
      <c r="E16" s="9" t="n">
        <f aca="false">E17/E$98</f>
        <v>4.13989222504511E-016</v>
      </c>
      <c r="F16" s="9" t="n">
        <f aca="false">E16/31556700</f>
        <v>1.31189009783821E-023</v>
      </c>
      <c r="G16" s="9" t="n">
        <f aca="false">1/E16</f>
        <v>2415521819506073</v>
      </c>
      <c r="H16" s="9" t="n">
        <f aca="false">C16/((4/3)*3.1415926*B16^3)</f>
        <v>54130.5819550956</v>
      </c>
      <c r="I16" s="9" t="n">
        <f aca="false">2*3.1415926*B16/E16</f>
        <v>0.00714651066959449</v>
      </c>
    </row>
    <row r="17" customFormat="false" ht="12.8" hidden="false" customHeight="false" outlineLevel="0" collapsed="false">
      <c r="A17" s="7" t="n">
        <v>-13</v>
      </c>
      <c r="B17" s="8" t="n">
        <f aca="false">B18/$B$98</f>
        <v>1.70363229053258E-018</v>
      </c>
      <c r="C17" s="8" t="n">
        <f aca="false">C18/$C$98</f>
        <v>1.01471706181933E-048</v>
      </c>
      <c r="D17" s="9" t="n">
        <f aca="false">D18/$D$98</f>
        <v>7.70143579686334E-050</v>
      </c>
      <c r="E17" s="9" t="n">
        <f aca="false">E18/E$98</f>
        <v>1.17093834628434E-015</v>
      </c>
      <c r="F17" s="9" t="n">
        <f aca="false">E17/31556700</f>
        <v>3.71058553741153E-023</v>
      </c>
      <c r="G17" s="9" t="n">
        <f aca="false">1/E17</f>
        <v>854015929338406</v>
      </c>
      <c r="H17" s="9" t="n">
        <f aca="false">C17/((4/3)*3.1415926*B17^3)</f>
        <v>48992.4064163057</v>
      </c>
      <c r="I17" s="9" t="n">
        <f aca="false">2*3.1415926*B17/E17</f>
        <v>0.00914158907519205</v>
      </c>
    </row>
    <row r="18" customFormat="false" ht="12.8" hidden="false" customHeight="false" outlineLevel="0" collapsed="false">
      <c r="A18" s="7" t="n">
        <v>-12</v>
      </c>
      <c r="B18" s="8" t="n">
        <f aca="false">B19/$B$98</f>
        <v>6.16379953147871E-018</v>
      </c>
      <c r="C18" s="8" t="n">
        <f aca="false">C19/$C$98</f>
        <v>4.34959645065124E-047</v>
      </c>
      <c r="D18" s="9" t="n">
        <f aca="false">D19/$D$98</f>
        <v>3.6474523458295E-048</v>
      </c>
      <c r="E18" s="9" t="n">
        <f aca="false">E19/E$98</f>
        <v>3.31191378003609E-015</v>
      </c>
      <c r="F18" s="9" t="n">
        <f aca="false">E18/31556700</f>
        <v>1.04951207827057E-022</v>
      </c>
      <c r="G18" s="9" t="n">
        <f aca="false">1/E18</f>
        <v>301940227438259</v>
      </c>
      <c r="H18" s="9" t="n">
        <f aca="false">C18/((4/3)*3.1415926*B18^3)</f>
        <v>44341.9560582522</v>
      </c>
      <c r="I18" s="9" t="n">
        <f aca="false">2*3.1415926*B18/E18</f>
        <v>0.0116936298962263</v>
      </c>
    </row>
    <row r="19" customFormat="false" ht="12.8" hidden="false" customHeight="false" outlineLevel="0" collapsed="false">
      <c r="A19" s="7" t="n">
        <v>-11</v>
      </c>
      <c r="B19" s="8" t="n">
        <f aca="false">B20/$B$98</f>
        <v>2.23008362047307E-017</v>
      </c>
      <c r="C19" s="8" t="n">
        <f aca="false">C20/$C$98</f>
        <v>1.86445956172227E-045</v>
      </c>
      <c r="D19" s="9" t="n">
        <f aca="false">D20/$D$98</f>
        <v>1.72745822545396E-046</v>
      </c>
      <c r="E19" s="9" t="n">
        <f aca="false">E20/E$98</f>
        <v>9.36750677027475E-015</v>
      </c>
      <c r="F19" s="9" t="n">
        <f aca="false">E19/31556700</f>
        <v>2.96846842992922E-022</v>
      </c>
      <c r="G19" s="9" t="n">
        <f aca="false">1/E19</f>
        <v>106751991167301</v>
      </c>
      <c r="H19" s="9" t="n">
        <f aca="false">C19/((4/3)*3.1415926*B19^3)</f>
        <v>40132.9350994601</v>
      </c>
      <c r="I19" s="9" t="n">
        <f aca="false">2*3.1415926*B19/E19</f>
        <v>0.0149581193187734</v>
      </c>
    </row>
    <row r="20" customFormat="false" ht="12.8" hidden="false" customHeight="false" outlineLevel="0" collapsed="false">
      <c r="A20" s="7" t="n">
        <v>-10</v>
      </c>
      <c r="B20" s="8" t="n">
        <f aca="false">B21/$B$98</f>
        <v>8.06851833662597E-017</v>
      </c>
      <c r="C20" s="8" t="n">
        <f aca="false">C21/$C$98</f>
        <v>7.99202752884612E-044</v>
      </c>
      <c r="D20" s="9" t="n">
        <f aca="false">D21/$D$98</f>
        <v>8.18135958404111E-045</v>
      </c>
      <c r="E20" s="9" t="n">
        <f aca="false">E21/E$98</f>
        <v>2.64953102402887E-014</v>
      </c>
      <c r="F20" s="9" t="n">
        <f aca="false">E20/31556700</f>
        <v>8.39609662616455E-022</v>
      </c>
      <c r="G20" s="9" t="n">
        <f aca="false">1/E20</f>
        <v>37742528429782.4</v>
      </c>
      <c r="H20" s="9" t="n">
        <f aca="false">C20/((4/3)*3.1415926*B20^3)</f>
        <v>36323.4422401564</v>
      </c>
      <c r="I20" s="9" t="n">
        <f aca="false">2*3.1415926*B20/E20</f>
        <v>0.019133950325114</v>
      </c>
    </row>
    <row r="21" customFormat="false" ht="12.8" hidden="false" customHeight="false" outlineLevel="0" collapsed="false">
      <c r="A21" s="7" t="n">
        <v>-9</v>
      </c>
      <c r="B21" s="8" t="n">
        <f aca="false">B22/$B$98</f>
        <v>2.91921735807645E-016</v>
      </c>
      <c r="C21" s="8" t="n">
        <f aca="false">C22/$C$98</f>
        <v>3.42579186661644E-042</v>
      </c>
      <c r="D21" s="9" t="n">
        <f aca="false">D22/$D$98</f>
        <v>3.87474751383881E-043</v>
      </c>
      <c r="E21" s="9" t="n">
        <f aca="false">E22/E$98</f>
        <v>7.4940054162198E-014</v>
      </c>
      <c r="F21" s="9" t="n">
        <f aca="false">E21/31556700</f>
        <v>2.37477474394338E-021</v>
      </c>
      <c r="G21" s="9" t="n">
        <f aca="false">1/E21</f>
        <v>13343998895912.6</v>
      </c>
      <c r="H21" s="9" t="n">
        <f aca="false">C21/((4/3)*3.1415926*B21^3)</f>
        <v>32875.5535298919</v>
      </c>
      <c r="I21" s="9" t="n">
        <f aca="false">2*3.1415926*B21/E21</f>
        <v>0.0244755404902033</v>
      </c>
    </row>
    <row r="22" customFormat="false" ht="12.8" hidden="false" customHeight="false" outlineLevel="0" collapsed="false">
      <c r="A22" s="10" t="n">
        <v>-8</v>
      </c>
      <c r="B22" s="8" t="n">
        <f aca="false">B23/$B$98</f>
        <v>1.05618276220693E-015</v>
      </c>
      <c r="C22" s="8" t="n">
        <f aca="false">C23/$C$98</f>
        <v>1.46846965566819E-040</v>
      </c>
      <c r="D22" s="9" t="n">
        <f aca="false">D23/$D$98</f>
        <v>1.83510676211889E-041</v>
      </c>
      <c r="E22" s="9" t="n">
        <f aca="false">E23/E$98</f>
        <v>2.11962481922309E-013</v>
      </c>
      <c r="F22" s="9" t="n">
        <f aca="false">E22/31556700</f>
        <v>6.71687730093164E-021</v>
      </c>
      <c r="G22" s="9" t="n">
        <f aca="false">1/E22</f>
        <v>4717816053722.8</v>
      </c>
      <c r="H22" s="9" t="n">
        <f aca="false">C22/((4/3)*3.1415926*B22^3)</f>
        <v>29754.9448301443</v>
      </c>
      <c r="I22" s="9" t="n">
        <f aca="false">2*3.1415926*B22/E22</f>
        <v>0.0313083326813754</v>
      </c>
      <c r="K22" s="1" t="s">
        <v>9</v>
      </c>
    </row>
    <row r="23" customFormat="false" ht="12.8" hidden="false" customHeight="false" outlineLevel="0" collapsed="false">
      <c r="A23" s="7" t="n">
        <v>-7</v>
      </c>
      <c r="B23" s="8" t="n">
        <f aca="false">B24/$B$98</f>
        <v>3.82130513199641E-015</v>
      </c>
      <c r="C23" s="8" t="n">
        <f aca="false">C24/$C$98</f>
        <v>6.29461220523031E-039</v>
      </c>
      <c r="D23" s="9" t="n">
        <f aca="false">D24/$D$98</f>
        <v>8.69119037136461E-040</v>
      </c>
      <c r="E23" s="9" t="n">
        <f aca="false">E24/E$98</f>
        <v>5.99520433297584E-013</v>
      </c>
      <c r="F23" s="9" t="n">
        <f aca="false">E23/31556700</f>
        <v>1.8998197951547E-020</v>
      </c>
      <c r="G23" s="9" t="n">
        <f aca="false">1/E23</f>
        <v>1667999861989.07</v>
      </c>
      <c r="H23" s="9" t="n">
        <f aca="false">C23/((4/3)*3.1415926*B23^3)</f>
        <v>26930.5501134734</v>
      </c>
      <c r="I23" s="9" t="n">
        <f aca="false">2*3.1415926*B23/E23</f>
        <v>0.0400486230602353</v>
      </c>
    </row>
    <row r="24" customFormat="false" ht="12.8" hidden="false" customHeight="false" outlineLevel="0" collapsed="false">
      <c r="A24" s="7" t="n">
        <v>-6</v>
      </c>
      <c r="B24" s="8" t="n">
        <f aca="false">B25/$B$98</f>
        <v>1.38256118489474E-014</v>
      </c>
      <c r="C24" s="8" t="n">
        <f aca="false">C25/$C$98</f>
        <v>2.69819282007603E-037</v>
      </c>
      <c r="D24" s="9" t="n">
        <f aca="false">D25/$D$98</f>
        <v>4.11620684041744E-038</v>
      </c>
      <c r="E24" s="9" t="n">
        <f aca="false">E25/E$98</f>
        <v>1.69569985537848E-012</v>
      </c>
      <c r="F24" s="9" t="n">
        <f aca="false">E24/31556700</f>
        <v>5.37350184074531E-020</v>
      </c>
      <c r="G24" s="9" t="n">
        <f aca="false">1/E24</f>
        <v>589727006715.35</v>
      </c>
      <c r="H24" s="9" t="n">
        <f aca="false">C24/((4/3)*3.1415926*B24^3)</f>
        <v>24374.252197556</v>
      </c>
      <c r="I24" s="9" t="n">
        <f aca="false">2*3.1415926*B24/E24</f>
        <v>0.0512289244318312</v>
      </c>
    </row>
    <row r="25" customFormat="false" ht="12.8" hidden="false" customHeight="false" outlineLevel="0" collapsed="false">
      <c r="A25" s="7" t="n">
        <v>-5</v>
      </c>
      <c r="B25" s="8" t="n">
        <f aca="false">B26/$B$98</f>
        <v>5.00215335847551E-014</v>
      </c>
      <c r="C25" s="8" t="n">
        <f aca="false">C26/$C$98</f>
        <v>1.15658348075209E-035</v>
      </c>
      <c r="D25" s="9" t="n">
        <f aca="false">D26/$D$98</f>
        <v>1.94946354056666E-036</v>
      </c>
      <c r="E25" s="9" t="n">
        <f aca="false">E26/E$98</f>
        <v>4.79616346638067E-012</v>
      </c>
      <c r="F25" s="9" t="n">
        <f aca="false">E25/31556700</f>
        <v>1.51985583612376E-019</v>
      </c>
      <c r="G25" s="9" t="n">
        <f aca="false">1/E25</f>
        <v>208499982748.634</v>
      </c>
      <c r="H25" s="9" t="n">
        <f aca="false">C25/((4/3)*3.1415926*B25^3)</f>
        <v>22060.6028353217</v>
      </c>
      <c r="I25" s="9" t="n">
        <f aca="false">2*3.1415926*B25/E25</f>
        <v>0.0655304102339556</v>
      </c>
    </row>
    <row r="26" customFormat="false" ht="12.8" hidden="false" customHeight="false" outlineLevel="0" collapsed="false">
      <c r="A26" s="7" t="n">
        <v>-4</v>
      </c>
      <c r="B26" s="8" t="n">
        <f aca="false">B27/$B$98</f>
        <v>1.80979608679038E-013</v>
      </c>
      <c r="C26" s="8" t="n">
        <f aca="false">C27/$C$98</f>
        <v>4.95770850028028E-034</v>
      </c>
      <c r="D26" s="9" t="n">
        <f aca="false">D27/$D$98</f>
        <v>9.23279184778114E-035</v>
      </c>
      <c r="E26" s="9" t="n">
        <f aca="false">E27/E$98</f>
        <v>1.35655988430278E-011</v>
      </c>
      <c r="F26" s="9" t="n">
        <f aca="false">E26/31556700</f>
        <v>4.29880147259625E-019</v>
      </c>
      <c r="G26" s="9" t="n">
        <f aca="false">1/E26</f>
        <v>73715875839.4187</v>
      </c>
      <c r="H26" s="9" t="n">
        <f aca="false">C26/((4/3)*3.1415926*B26^3)</f>
        <v>19966.5693746535</v>
      </c>
      <c r="I26" s="9" t="n">
        <f aca="false">2*3.1415926*B26/E26</f>
        <v>0.0838244158560213</v>
      </c>
    </row>
    <row r="27" customFormat="false" ht="12.8" hidden="false" customHeight="false" outlineLevel="0" collapsed="false">
      <c r="A27" s="11" t="n">
        <v>-3</v>
      </c>
      <c r="B27" s="8" t="n">
        <f aca="false">B28/$B$98</f>
        <v>6.54790375471416E-013</v>
      </c>
      <c r="C27" s="8" t="n">
        <f aca="false">C28/$C$98</f>
        <v>2.12512749687281E-032</v>
      </c>
      <c r="D27" s="9" t="n">
        <f aca="false">D28/$D$98</f>
        <v>4.37271298131974E-033</v>
      </c>
      <c r="E27" s="9" t="n">
        <f aca="false">E28/E$98</f>
        <v>3.83693077310454E-011</v>
      </c>
      <c r="F27" s="9" t="n">
        <f aca="false">E27/31556700</f>
        <v>1.21588466889901E-018</v>
      </c>
      <c r="G27" s="9" t="n">
        <f aca="false">1/E27</f>
        <v>26062497843.5793</v>
      </c>
      <c r="H27" s="9" t="n">
        <f aca="false">C27/((4/3)*3.1415926*B27^3)</f>
        <v>18071.3054656214</v>
      </c>
      <c r="I27" s="9" t="n">
        <f aca="false">2*3.1415926*B27/E27</f>
        <v>0.107225525805762</v>
      </c>
    </row>
    <row r="28" customFormat="false" ht="12.8" hidden="false" customHeight="false" outlineLevel="0" collapsed="false">
      <c r="A28" s="12" t="n">
        <v>-2</v>
      </c>
      <c r="B28" s="8" t="n">
        <f aca="false">B29/$B$98</f>
        <v>2.36905383396189E-012</v>
      </c>
      <c r="C28" s="8" t="n">
        <f aca="false">C29/$C$98</f>
        <v>9.10938365518989E-031</v>
      </c>
      <c r="D28" s="9" t="n">
        <f aca="false">D29/$D$98</f>
        <v>2.0709465925626E-031</v>
      </c>
      <c r="E28" s="9" t="n">
        <f aca="false">E29/E$98</f>
        <v>1.08524790744222E-010</v>
      </c>
      <c r="F28" s="9" t="n">
        <f aca="false">E28/31556700</f>
        <v>3.439041178077E-018</v>
      </c>
      <c r="G28" s="9" t="n">
        <f aca="false">1/E28</f>
        <v>9214484479.92734</v>
      </c>
      <c r="H28" s="9" t="n">
        <f aca="false">C28/((4/3)*3.1415926*B28^3)</f>
        <v>16355.9435326112</v>
      </c>
      <c r="I28" s="9" t="n">
        <f aca="false">2*3.1415926*B28/E28</f>
        <v>0.137159481123856</v>
      </c>
      <c r="K28" s="1" t="s">
        <v>10</v>
      </c>
    </row>
    <row r="29" customFormat="false" ht="12.8" hidden="false" customHeight="false" outlineLevel="0" collapsed="false">
      <c r="A29" s="7" t="n">
        <v>-1</v>
      </c>
      <c r="B29" s="8" t="n">
        <f aca="false">B30/$B$98</f>
        <v>8.57131729245236E-012</v>
      </c>
      <c r="C29" s="8" t="n">
        <f aca="false">C30/$C$98</f>
        <v>3.90474786569509E-029</v>
      </c>
      <c r="D29" s="9" t="n">
        <f aca="false">D30/$D$98</f>
        <v>9.80814384014805E-030</v>
      </c>
      <c r="E29" s="9" t="n">
        <f aca="false">E30/E$98</f>
        <v>3.06954461848363E-010</v>
      </c>
      <c r="F29" s="9" t="n">
        <f aca="false">E29/31556700</f>
        <v>9.72707735119208E-018</v>
      </c>
      <c r="G29" s="9" t="n">
        <f aca="false">1/E29</f>
        <v>3257812230.44741</v>
      </c>
      <c r="H29" s="9" t="n">
        <f aca="false">C29/((4/3)*3.1415926*B29^3)</f>
        <v>14803.4069453858</v>
      </c>
      <c r="I29" s="9" t="n">
        <f aca="false">2*3.1415926*B29/E29</f>
        <v>0.175450044388165</v>
      </c>
    </row>
    <row r="30" customFormat="false" ht="12.8" hidden="false" customHeight="false" outlineLevel="0" collapsed="false">
      <c r="A30" s="12" t="n">
        <v>0</v>
      </c>
      <c r="B30" s="13" t="n">
        <f aca="false">B31/$B$98</f>
        <v>3.10113172924524E-011</v>
      </c>
      <c r="C30" s="13" t="n">
        <v>1.6737747E-027</v>
      </c>
      <c r="D30" s="14" t="n">
        <f aca="false">D31/$D$98</f>
        <v>4.6452035960037E-028</v>
      </c>
      <c r="E30" s="14" t="n">
        <f aca="false">E31/E$98</f>
        <v>8.6819832595378E-010</v>
      </c>
      <c r="F30" s="14" t="n">
        <f aca="false">E30/31556700</f>
        <v>2.7512329424616E-017</v>
      </c>
      <c r="G30" s="14" t="n">
        <f aca="false">1/E30</f>
        <v>1151810559.99092</v>
      </c>
      <c r="H30" s="14" t="n">
        <f aca="false">C30/((4/3)*3.1415926*B30^3)</f>
        <v>13398.2400192176</v>
      </c>
      <c r="I30" s="14" t="n">
        <f aca="false">2*3.1415926*B30/E30</f>
        <v>0.224430114663471</v>
      </c>
      <c r="K30" s="1" t="s">
        <v>11</v>
      </c>
    </row>
    <row r="31" customFormat="false" ht="12.8" hidden="false" customHeight="false" outlineLevel="0" collapsed="false">
      <c r="A31" s="12" t="n">
        <v>1</v>
      </c>
      <c r="B31" s="8" t="n">
        <v>1.122E-010</v>
      </c>
      <c r="C31" s="8" t="n">
        <f aca="false">C30*$C$98</f>
        <v>7.17465465817314E-026</v>
      </c>
      <c r="D31" s="9" t="n">
        <v>2.2E-026</v>
      </c>
      <c r="E31" s="9" t="n">
        <f aca="false">E32/E$98</f>
        <v>2.4556356947869E-009</v>
      </c>
      <c r="F31" s="9" t="n">
        <f aca="false">E31/31556700</f>
        <v>7.78166188095366E-017</v>
      </c>
      <c r="G31" s="9" t="n">
        <f aca="false">1/E31</f>
        <v>407226528.805926</v>
      </c>
      <c r="H31" s="9" t="n">
        <f aca="false">C31/((4/3)*3.1415926*B31^3)</f>
        <v>12126.4541517261</v>
      </c>
      <c r="I31" s="9" t="n">
        <f aca="false">2*3.1415926*B31/E31</f>
        <v>0.287083862209934</v>
      </c>
      <c r="K31" s="1" t="s">
        <v>12</v>
      </c>
    </row>
    <row r="32" customFormat="false" ht="12.8" hidden="false" customHeight="false" outlineLevel="0" collapsed="false">
      <c r="A32" s="7" t="n">
        <v>2</v>
      </c>
      <c r="B32" s="8" t="n">
        <f aca="false">B31*$B$98</f>
        <v>4.05943413537738E-010</v>
      </c>
      <c r="C32" s="8" t="n">
        <f aca="false">C31*$C$98</f>
        <v>3.07542403789743E-024</v>
      </c>
      <c r="D32" s="9" t="n">
        <f aca="false">D31*$D$98</f>
        <v>1.04193495504995E-024</v>
      </c>
      <c r="E32" s="9" t="n">
        <f aca="false">E33/E$98</f>
        <v>6.94558660763024E-009</v>
      </c>
      <c r="F32" s="9" t="n">
        <f aca="false">E32/31556700</f>
        <v>2.20098635396928E-016</v>
      </c>
      <c r="G32" s="9" t="n">
        <f aca="false">1/E32</f>
        <v>143976319.998865</v>
      </c>
      <c r="H32" s="9" t="n">
        <f aca="false">C32/((4/3)*3.1415926*B32^3)</f>
        <v>10975.3885646917</v>
      </c>
      <c r="I32" s="9" t="n">
        <f aca="false">2*3.1415926*B32/E32</f>
        <v>0.367228542680003</v>
      </c>
    </row>
    <row r="33" customFormat="false" ht="12.8" hidden="false" customHeight="false" outlineLevel="0" collapsed="false">
      <c r="A33" s="7" t="n">
        <v>3</v>
      </c>
      <c r="B33" s="8" t="n">
        <f aca="false">B32*$B$98</f>
        <v>1.46871706768869E-009</v>
      </c>
      <c r="C33" s="8" t="n">
        <f aca="false">C32*$C$98</f>
        <v>1.31828407965292E-022</v>
      </c>
      <c r="D33" s="9" t="n">
        <f aca="false">D32*$D$98</f>
        <v>4.93467477524977E-023</v>
      </c>
      <c r="E33" s="9" t="n">
        <f aca="false">E34/E$98</f>
        <v>1.96450855582952E-008</v>
      </c>
      <c r="F33" s="9" t="n">
        <f aca="false">E33/31556700</f>
        <v>6.22532950476293E-016</v>
      </c>
      <c r="G33" s="9" t="n">
        <f aca="false">1/E33</f>
        <v>50903316.1007408</v>
      </c>
      <c r="H33" s="9" t="n">
        <f aca="false">C33/((4/3)*3.1415926*B33^3)</f>
        <v>9933.58426451633</v>
      </c>
      <c r="I33" s="9" t="n">
        <f aca="false">2*3.1415926*B33/E33</f>
        <v>0.4697470680545</v>
      </c>
    </row>
    <row r="34" customFormat="false" ht="12.8" hidden="false" customHeight="false" outlineLevel="0" collapsed="false">
      <c r="A34" s="7" t="n">
        <v>4</v>
      </c>
      <c r="B34" s="8" t="n">
        <f aca="false">B33*$B$98</f>
        <v>5.31386827075476E-009</v>
      </c>
      <c r="C34" s="8" t="n">
        <f aca="false">C33*$C$98</f>
        <v>5.65083999231038E-021</v>
      </c>
      <c r="D34" s="9" t="n">
        <f aca="false">D33*$D$98</f>
        <v>2.33709551824364E-021</v>
      </c>
      <c r="E34" s="9" t="n">
        <f aca="false">E35/E$98</f>
        <v>5.55646928610419E-008</v>
      </c>
      <c r="F34" s="9" t="n">
        <f aca="false">E34/31556700</f>
        <v>1.76078908317542E-015</v>
      </c>
      <c r="G34" s="9" t="n">
        <f aca="false">1/E34</f>
        <v>17997039.9998581</v>
      </c>
      <c r="H34" s="9" t="n">
        <f aca="false">C34/((4/3)*3.1415926*B34^3)</f>
        <v>8990.66996659159</v>
      </c>
      <c r="I34" s="9" t="n">
        <f aca="false">2*3.1415926*B34/E34</f>
        <v>0.600885503984587</v>
      </c>
    </row>
    <row r="35" customFormat="false" ht="12.8" hidden="false" customHeight="false" outlineLevel="0" collapsed="false">
      <c r="A35" s="7" t="n">
        <v>5</v>
      </c>
      <c r="B35" s="8" t="n">
        <f aca="false">B34*$B$98</f>
        <v>1.92257560153304E-008</v>
      </c>
      <c r="C35" s="8" t="n">
        <f aca="false">C34*$C$98</f>
        <v>2.42223911458458E-019</v>
      </c>
      <c r="D35" s="9" t="n">
        <f aca="false">D34*$D$98</f>
        <v>1.1068643244312E-019</v>
      </c>
      <c r="E35" s="9" t="n">
        <f aca="false">E36/E$98</f>
        <v>1.57160684466362E-007</v>
      </c>
      <c r="F35" s="9" t="n">
        <f aca="false">E35/31556700</f>
        <v>4.98026360381034E-015</v>
      </c>
      <c r="G35" s="9" t="n">
        <f aca="false">1/E35</f>
        <v>6362914.5125926</v>
      </c>
      <c r="H35" s="9" t="n">
        <f aca="false">C35/((4/3)*3.1415926*B35^3)</f>
        <v>8137.25884793788</v>
      </c>
      <c r="I35" s="9" t="n">
        <f aca="false">2*3.1415926*B35/E35</f>
        <v>0.768633618926432</v>
      </c>
    </row>
    <row r="36" customFormat="false" ht="12.8" hidden="false" customHeight="false" outlineLevel="0" collapsed="false">
      <c r="A36" s="7" t="n">
        <v>6</v>
      </c>
      <c r="B36" s="8" t="n">
        <f aca="false">B35*$B$98</f>
        <v>6.9559438722878E-008</v>
      </c>
      <c r="C36" s="8" t="n">
        <f aca="false">C35*$C$98</f>
        <v>1.03829560493796E-017</v>
      </c>
      <c r="D36" s="9" t="n">
        <f aca="false">D35*$D$98</f>
        <v>5.24218468237554E-018</v>
      </c>
      <c r="E36" s="9" t="n">
        <f aca="false">E37/E$98</f>
        <v>4.44517542888335E-007</v>
      </c>
      <c r="F36" s="9" t="n">
        <f aca="false">E36/31556700</f>
        <v>1.40863126654034E-014</v>
      </c>
      <c r="G36" s="9" t="n">
        <f aca="false">1/E36</f>
        <v>2249629.99998226</v>
      </c>
      <c r="H36" s="9" t="n">
        <f aca="false">C36/((4/3)*3.1415926*B36^3)</f>
        <v>7364.85510027522</v>
      </c>
      <c r="I36" s="9" t="n">
        <f aca="false">2*3.1415926*B36/E36</f>
        <v>0.983211670486724</v>
      </c>
    </row>
    <row r="37" customFormat="false" ht="12.8" hidden="false" customHeight="false" outlineLevel="0" collapsed="false">
      <c r="A37" s="7" t="n">
        <v>7</v>
      </c>
      <c r="B37" s="8" t="n">
        <f aca="false">B36*$B$98</f>
        <v>2.51668413537738E-007</v>
      </c>
      <c r="C37" s="8" t="n">
        <f aca="false">C36*$C$98</f>
        <v>4.45066614911123E-016</v>
      </c>
      <c r="D37" s="9" t="n">
        <f aca="false">D36*$D$98</f>
        <v>2.48273430063387E-016</v>
      </c>
      <c r="E37" s="9" t="n">
        <f aca="false">E38/E$98</f>
        <v>1.2572854757309E-006</v>
      </c>
      <c r="F37" s="9" t="n">
        <f aca="false">E37/31556700</f>
        <v>3.98421088304828E-014</v>
      </c>
      <c r="G37" s="9" t="n">
        <f aca="false">1/E37</f>
        <v>795364.314074075</v>
      </c>
      <c r="H37" s="9" t="n">
        <f aca="false">C37/((4/3)*3.1415926*B37^3)</f>
        <v>6665.76935325039</v>
      </c>
      <c r="I37" s="9" t="n">
        <f aca="false">2*3.1415926*B37/E37</f>
        <v>1.25769308702827</v>
      </c>
    </row>
    <row r="38" customFormat="false" ht="12.8" hidden="false" customHeight="false" outlineLevel="0" collapsed="false">
      <c r="A38" s="7" t="n">
        <v>8</v>
      </c>
      <c r="B38" s="8" t="n">
        <f aca="false">B37*$B$98</f>
        <v>9.10544874074301E-007</v>
      </c>
      <c r="C38" s="8" t="n">
        <f aca="false">C37*$C$98</f>
        <v>1.90778320515266E-014</v>
      </c>
      <c r="D38" s="9" t="n">
        <f aca="false">D37*$D$98</f>
        <v>1.17583984178724E-014</v>
      </c>
      <c r="E38" s="9" t="n">
        <f aca="false">E39/E$98</f>
        <v>3.55614034310668E-006</v>
      </c>
      <c r="F38" s="9" t="n">
        <f aca="false">E38/31556700</f>
        <v>1.12690501323227E-013</v>
      </c>
      <c r="G38" s="9" t="n">
        <f aca="false">1/E38</f>
        <v>281203.749997783</v>
      </c>
      <c r="H38" s="9" t="n">
        <f aca="false">C38/((4/3)*3.1415926*B38^3)</f>
        <v>6033.04212584871</v>
      </c>
      <c r="I38" s="9" t="n">
        <f aca="false">2*3.1415926*B38/E38</f>
        <v>1.60880098216863</v>
      </c>
    </row>
    <row r="39" customFormat="false" ht="12.8" hidden="false" customHeight="false" outlineLevel="0" collapsed="false">
      <c r="A39" s="7" t="n">
        <v>9</v>
      </c>
      <c r="B39" s="8" t="n">
        <f aca="false">B38*$B$98</f>
        <v>3.29438230268281E-006</v>
      </c>
      <c r="C39" s="8" t="n">
        <f aca="false">C38*$C$98</f>
        <v>8.17773482872757E-013</v>
      </c>
      <c r="D39" s="9" t="n">
        <f aca="false">D38*$D$98</f>
        <v>5.56885742135697E-013</v>
      </c>
      <c r="E39" s="9" t="n">
        <f aca="false">E40/E$98</f>
        <v>1.00582838058472E-005</v>
      </c>
      <c r="F39" s="9" t="n">
        <f aca="false">E39/31556700</f>
        <v>3.18736870643862E-013</v>
      </c>
      <c r="G39" s="9" t="n">
        <f aca="false">1/E39</f>
        <v>99420.5392592593</v>
      </c>
      <c r="H39" s="9" t="n">
        <f aca="false">C39/((4/3)*3.1415926*B39^3)</f>
        <v>5460.3745439402</v>
      </c>
      <c r="I39" s="9" t="n">
        <f aca="false">2*3.1415926*B39/E39</f>
        <v>2.05792703078487</v>
      </c>
    </row>
    <row r="40" customFormat="false" ht="12.8" hidden="false" customHeight="false" outlineLevel="0" collapsed="false">
      <c r="A40" s="7" t="n">
        <v>10</v>
      </c>
      <c r="B40" s="8" t="n">
        <f aca="false">B39*$B$98</f>
        <v>1.19191871430426E-005</v>
      </c>
      <c r="C40" s="8" t="n">
        <f aca="false">C39*$C$98</f>
        <v>3.50539551602942E-011</v>
      </c>
      <c r="D40" s="9" t="n">
        <f aca="false">D39*$D$98</f>
        <v>2.63744873045508E-011</v>
      </c>
      <c r="E40" s="9" t="n">
        <f aca="false">E41/E$98</f>
        <v>2.84491227448534E-005</v>
      </c>
      <c r="F40" s="9" t="n">
        <f aca="false">E40/31556700</f>
        <v>9.01524010585817E-013</v>
      </c>
      <c r="G40" s="9" t="n">
        <f aca="false">1/E40</f>
        <v>35150.4687497228</v>
      </c>
      <c r="H40" s="9" t="n">
        <f aca="false">C40/((4/3)*3.1415926*B40^3)</f>
        <v>4942.06563424513</v>
      </c>
      <c r="I40" s="9" t="n">
        <f aca="false">2*3.1415926*B40/E40</f>
        <v>2.6324347827823</v>
      </c>
    </row>
    <row r="41" customFormat="false" ht="12.8" hidden="false" customHeight="false" outlineLevel="0" collapsed="false">
      <c r="A41" s="7" t="n">
        <v>11</v>
      </c>
      <c r="B41" s="8" t="n">
        <f aca="false">B40*$B$98</f>
        <v>4.31240242017988E-005</v>
      </c>
      <c r="C41" s="8" t="n">
        <f aca="false">C40*$C$98</f>
        <v>1.50259185228572E-009</v>
      </c>
      <c r="D41" s="9" t="n">
        <f aca="false">D40*$D$98</f>
        <v>1.24911364746058E-009</v>
      </c>
      <c r="E41" s="9" t="n">
        <f aca="false">E42/E$98</f>
        <v>8.04662704467773E-005</v>
      </c>
      <c r="F41" s="9" t="n">
        <f aca="false">E41/31556700</f>
        <v>2.5498949651509E-012</v>
      </c>
      <c r="G41" s="9" t="n">
        <f aca="false">1/E41</f>
        <v>12427.5674074074</v>
      </c>
      <c r="H41" s="9" t="n">
        <f aca="false">C41/((4/3)*3.1415926*B41^3)</f>
        <v>4472.95557047309</v>
      </c>
      <c r="I41" s="9" t="n">
        <f aca="false">2*3.1415926*B41/E41</f>
        <v>3.36732682060121</v>
      </c>
    </row>
    <row r="42" customFormat="false" ht="12.8" hidden="false" customHeight="false" outlineLevel="0" collapsed="false">
      <c r="A42" s="7" t="n">
        <v>12</v>
      </c>
      <c r="B42" s="8" t="n">
        <f aca="false">B41*$B$98</f>
        <v>0.000156024185293781</v>
      </c>
      <c r="C42" s="8" t="n">
        <f aca="false">C41*$C$98</f>
        <v>6.44087739666201E-008</v>
      </c>
      <c r="D42" s="9" t="n">
        <f aca="false">D41*$D$98</f>
        <v>5.915887145996E-008</v>
      </c>
      <c r="E42" s="9" t="n">
        <f aca="false">E43/E$98</f>
        <v>0.000227592981958828</v>
      </c>
      <c r="F42" s="9" t="n">
        <f aca="false">E42/31556700</f>
        <v>7.21219208468654E-012</v>
      </c>
      <c r="G42" s="9" t="n">
        <f aca="false">1/E42</f>
        <v>4393.80859371535</v>
      </c>
      <c r="H42" s="9" t="n">
        <f aca="false">C42/((4/3)*3.1415926*B42^3)</f>
        <v>4048.37430664399</v>
      </c>
      <c r="I42" s="9" t="n">
        <f aca="false">2*3.1415926*B42/E42</f>
        <v>4.3073773340572</v>
      </c>
    </row>
    <row r="43" customFormat="false" ht="12.8" hidden="false" customHeight="false" outlineLevel="0" collapsed="false">
      <c r="A43" s="7" t="n">
        <v>13</v>
      </c>
      <c r="B43" s="8" t="n">
        <f aca="false">B42*$B$98</f>
        <v>0.000564500805459911</v>
      </c>
      <c r="C43" s="8" t="n">
        <f aca="false">C42*$C$98</f>
        <v>2.76088956397078E-006</v>
      </c>
      <c r="D43" s="9" t="n">
        <f aca="false">D42*$D$98</f>
        <v>2.80180436706543E-006</v>
      </c>
      <c r="E43" s="9" t="n">
        <f aca="false">E44/E$98</f>
        <v>0.000643730163574218</v>
      </c>
      <c r="F43" s="9" t="n">
        <f aca="false">E43/31556700</f>
        <v>2.03991597212072E-011</v>
      </c>
      <c r="G43" s="9" t="n">
        <f aca="false">1/E43</f>
        <v>1553.44592592593</v>
      </c>
      <c r="H43" s="9" t="n">
        <f aca="false">C43/((4/3)*3.1415926*B43^3)</f>
        <v>3664.09508622992</v>
      </c>
      <c r="I43" s="9" t="n">
        <f aca="false">2*3.1415926*B43/E43</f>
        <v>5.50986004222693</v>
      </c>
    </row>
    <row r="44" customFormat="false" ht="12.8" hidden="false" customHeight="false" outlineLevel="0" collapsed="false">
      <c r="A44" s="7" t="n">
        <v>14</v>
      </c>
      <c r="B44" s="8" t="n">
        <f aca="false">B43*$B$98</f>
        <v>0.00204238310083065</v>
      </c>
      <c r="C44" s="8" t="n">
        <f aca="false">C43*$C$98</f>
        <v>0.000118345851271647</v>
      </c>
      <c r="D44" s="9" t="n">
        <f aca="false">D43*$D$98</f>
        <v>0.000132695359420776</v>
      </c>
      <c r="E44" s="9" t="n">
        <f aca="false">E45/E$98</f>
        <v>0.00182074385567062</v>
      </c>
      <c r="F44" s="9" t="n">
        <f aca="false">E44/31556700</f>
        <v>5.76975366774923E-011</v>
      </c>
      <c r="G44" s="9" t="n">
        <f aca="false">1/E44</f>
        <v>549.226074214419</v>
      </c>
      <c r="H44" s="9" t="n">
        <f aca="false">C44/((4/3)*3.1415926*B44^3)</f>
        <v>3316.29236429567</v>
      </c>
      <c r="I44" s="9" t="n">
        <f aca="false">2*3.1415926*B44/E44</f>
        <v>7.04803766433291</v>
      </c>
    </row>
    <row r="45" customFormat="false" ht="12.8" hidden="false" customHeight="false" outlineLevel="0" collapsed="false">
      <c r="A45" s="7" t="n">
        <v>15</v>
      </c>
      <c r="B45" s="8" t="n">
        <f aca="false">B44*$B$98</f>
        <v>0.0073894114768537</v>
      </c>
      <c r="C45" s="8" t="n">
        <f aca="false">C44*$C$98</f>
        <v>0.00507290863639884</v>
      </c>
      <c r="D45" s="9" t="n">
        <f aca="false">D44*$D$98</f>
        <v>0.00628454242515564</v>
      </c>
      <c r="E45" s="9" t="n">
        <f aca="false">E46/E$98</f>
        <v>0.00514984130859375</v>
      </c>
      <c r="F45" s="9" t="n">
        <f aca="false">E45/31556700</f>
        <v>1.63193277769657E-010</v>
      </c>
      <c r="G45" s="9" t="n">
        <f aca="false">1/E45</f>
        <v>194.180740740741</v>
      </c>
      <c r="H45" s="9" t="n">
        <f aca="false">C45/((4/3)*3.1415926*B45^3)</f>
        <v>3001.50372374798</v>
      </c>
      <c r="I45" s="9" t="n">
        <f aca="false">2*3.1415926*B45/E45</f>
        <v>9.01562553987815</v>
      </c>
    </row>
    <row r="46" customFormat="false" ht="12.8" hidden="false" customHeight="false" outlineLevel="0" collapsed="false">
      <c r="A46" s="7" t="n">
        <v>16</v>
      </c>
      <c r="B46" s="8" t="n">
        <f aca="false">B45*$B$98</f>
        <v>0.0267351418801152</v>
      </c>
      <c r="C46" s="8" t="n">
        <f aca="false">C45*$C$98</f>
        <v>0.217450816878913</v>
      </c>
      <c r="D46" s="9" t="n">
        <f aca="false">D45*$D$98</f>
        <v>0.297640201330185</v>
      </c>
      <c r="E46" s="9" t="n">
        <f aca="false">E47/E$98</f>
        <v>0.014565950845365</v>
      </c>
      <c r="F46" s="9" t="n">
        <f aca="false">E46/31556700</f>
        <v>4.61580293419938E-010</v>
      </c>
      <c r="G46" s="9" t="n">
        <f aca="false">1/E46</f>
        <v>68.6532592768024</v>
      </c>
      <c r="H46" s="9" t="n">
        <f aca="false">C46/((4/3)*3.1415926*B46^3)</f>
        <v>2716.59540656524</v>
      </c>
      <c r="I46" s="9" t="n">
        <f aca="false">2*3.1415926*B46/E46</f>
        <v>11.5325013495081</v>
      </c>
    </row>
    <row r="47" customFormat="false" ht="12.8" hidden="false" customHeight="false" outlineLevel="0" collapsed="false">
      <c r="A47" s="7" t="n">
        <v>17</v>
      </c>
      <c r="B47" s="8" t="n">
        <f aca="false">B46*$B$98</f>
        <v>0.0967286520163077</v>
      </c>
      <c r="C47" s="8" t="n">
        <f aca="false">C46*$C$98</f>
        <v>9.32105447790461</v>
      </c>
      <c r="D47" s="9" t="n">
        <f aca="false">D46*$D$98</f>
        <v>14.0964422633648</v>
      </c>
      <c r="E47" s="9" t="n">
        <f aca="false">E48/E$98</f>
        <v>0.04119873046875</v>
      </c>
      <c r="F47" s="9" t="n">
        <f aca="false">E47/31556700</f>
        <v>1.30554622215726E-009</v>
      </c>
      <c r="G47" s="9" t="n">
        <f aca="false">1/E47</f>
        <v>24.2725925925926</v>
      </c>
      <c r="H47" s="9" t="n">
        <f aca="false">C47/((4/3)*3.1415926*B47^3)</f>
        <v>2458.73111686701</v>
      </c>
      <c r="I47" s="9" t="n">
        <f aca="false">2*3.1415926*B47/E47</f>
        <v>14.7520088082766</v>
      </c>
    </row>
    <row r="48" customFormat="false" ht="12.8" hidden="false" customHeight="false" outlineLevel="0" collapsed="false">
      <c r="A48" s="7" t="n">
        <v>18</v>
      </c>
      <c r="B48" s="8" t="n">
        <f aca="false">B47*$B$98</f>
        <v>0.349967550680962</v>
      </c>
      <c r="C48" s="8" t="n">
        <f aca="false">C47*$C$98</f>
        <v>399.548080927403</v>
      </c>
      <c r="D48" s="9" t="n">
        <f aca="false">D47*$D$98</f>
        <v>667.617088001967</v>
      </c>
      <c r="E48" s="9" t="n">
        <f aca="false">E49/E$98</f>
        <v>0.11652760676292</v>
      </c>
      <c r="F48" s="9" t="n">
        <f aca="false">E48/31556700</f>
        <v>3.69264234735951E-009</v>
      </c>
      <c r="G48" s="9" t="n">
        <f aca="false">1/E48</f>
        <v>8.5816574096003</v>
      </c>
      <c r="H48" s="9" t="n">
        <f aca="false">C48/((4/3)*3.1415926*B48^3)</f>
        <v>2225.3437852542</v>
      </c>
      <c r="I48" s="9" t="n">
        <f aca="false">2*3.1415926*B48/E48</f>
        <v>18.8703003176977</v>
      </c>
    </row>
    <row r="49" customFormat="false" ht="12.8" hidden="false" customHeight="false" outlineLevel="0" collapsed="false">
      <c r="A49" s="7" t="n">
        <v>19</v>
      </c>
      <c r="B49" s="8" t="n">
        <f aca="false">B48*$B$98</f>
        <v>1.26619449332327</v>
      </c>
      <c r="C49" s="8" t="n">
        <f aca="false">C48*$C$98</f>
        <v>17126.6748146565</v>
      </c>
      <c r="D49" s="9" t="n">
        <f aca="false">D48*$D$98</f>
        <v>31618.7991171777</v>
      </c>
      <c r="E49" s="9" t="n">
        <f aca="false">E50/E$98</f>
        <v>0.32958984375</v>
      </c>
      <c r="F49" s="9" t="n">
        <f aca="false">E49/31556700</f>
        <v>1.04443697772581E-008</v>
      </c>
      <c r="G49" s="9" t="n">
        <f aca="false">1/E49</f>
        <v>3.03407407407408</v>
      </c>
      <c r="H49" s="9" t="n">
        <f aca="false">C49/((4/3)*3.1415926*B49^3)</f>
        <v>2014.11001333066</v>
      </c>
      <c r="I49" s="9" t="n">
        <f aca="false">2*3.1415926*B49/E49</f>
        <v>24.1382877890038</v>
      </c>
    </row>
    <row r="50" customFormat="false" ht="12.8" hidden="false" customHeight="false" outlineLevel="0" collapsed="false">
      <c r="A50" s="7" t="n">
        <v>20</v>
      </c>
      <c r="B50" s="8" t="n">
        <f aca="false">B49*$B$98</f>
        <v>4.58113471321155</v>
      </c>
      <c r="C50" s="8" t="n">
        <f aca="false">C49*$C$98</f>
        <v>734136.9016869</v>
      </c>
      <c r="D50" s="9" t="n">
        <f aca="false">D49*$D$98</f>
        <v>1497487.81985864</v>
      </c>
      <c r="E50" s="9" t="n">
        <f aca="false">E51/E$98</f>
        <v>0.932220854103358</v>
      </c>
      <c r="F50" s="9" t="n">
        <f aca="false">E50/31556700</f>
        <v>2.9541138778876E-008</v>
      </c>
      <c r="G50" s="9" t="n">
        <f aca="false">1/E50</f>
        <v>1.07270717620004</v>
      </c>
      <c r="H50" s="9" t="n">
        <f aca="false">C50/((4/3)*3.1415926*B50^3)</f>
        <v>1822.9269439982</v>
      </c>
      <c r="I50" s="9" t="n">
        <f aca="false">2*3.1415926*B50/E50</f>
        <v>30.8769297560315</v>
      </c>
    </row>
    <row r="51" customFormat="false" ht="12.8" hidden="false" customHeight="false" outlineLevel="0" collapsed="false">
      <c r="A51" s="7" t="n">
        <v>21</v>
      </c>
      <c r="B51" s="8" t="n">
        <f aca="false">B50*$B$98</f>
        <v>16.5747010994414</v>
      </c>
      <c r="C51" s="8" t="n">
        <f aca="false">C50*$C$98</f>
        <v>31468863.4104979</v>
      </c>
      <c r="D51" s="9" t="n">
        <f aca="false">D50*$D$98</f>
        <v>70922041.1032848</v>
      </c>
      <c r="E51" s="9" t="n">
        <f aca="false">E52/E$98</f>
        <v>2.63671875</v>
      </c>
      <c r="F51" s="9" t="n">
        <f aca="false">E51/31556700</f>
        <v>8.35549582180646E-008</v>
      </c>
      <c r="G51" s="9" t="n">
        <f aca="false">1/E51</f>
        <v>0.37925925925926</v>
      </c>
      <c r="H51" s="9" t="n">
        <f aca="false">C51/((4/3)*3.1415926*B51^3)</f>
        <v>1649.89132726637</v>
      </c>
      <c r="I51" s="9" t="n">
        <f aca="false">2*3.1415926*B51/E51</f>
        <v>39.4967861636491</v>
      </c>
    </row>
    <row r="52" customFormat="false" ht="12.8" hidden="false" customHeight="false" outlineLevel="0" collapsed="false">
      <c r="A52" s="7" t="n">
        <v>22</v>
      </c>
      <c r="B52" s="8" t="n">
        <f aca="false">B51*$B$98</f>
        <v>59.9678319311492</v>
      </c>
      <c r="C52" s="8" t="n">
        <f aca="false">C51*$C$98</f>
        <v>1348916478.75633</v>
      </c>
      <c r="D52" s="9" t="n">
        <f aca="false">D51*$D$98</f>
        <v>3358916077.68191</v>
      </c>
      <c r="E52" s="9" t="n">
        <f aca="false">E53/E$98</f>
        <v>7.45776683282686</v>
      </c>
      <c r="F52" s="9" t="n">
        <f aca="false">E52/31556700</f>
        <v>2.36329110231008E-007</v>
      </c>
      <c r="G52" s="9" t="n">
        <f aca="false">1/E52</f>
        <v>0.134088397025005</v>
      </c>
      <c r="H52" s="9" t="n">
        <f aca="false">C52/((4/3)*3.1415926*B52^3)</f>
        <v>1493.28057317445</v>
      </c>
      <c r="I52" s="9" t="n">
        <f aca="false">2*3.1415926*B52/E52</f>
        <v>50.5230322309584</v>
      </c>
    </row>
    <row r="53" customFormat="false" ht="12.8" hidden="false" customHeight="false" outlineLevel="0" collapsed="false">
      <c r="A53" s="7" t="n">
        <v>23</v>
      </c>
      <c r="B53" s="8" t="n">
        <f aca="false">B52*$B$98</f>
        <v>216.965654158539</v>
      </c>
      <c r="C53" s="8" t="n">
        <f aca="false">C52*$C$98</f>
        <v>57821461262.3527</v>
      </c>
      <c r="D53" s="9" t="n">
        <f aca="false">D52*$D$98</f>
        <v>159080548746.185</v>
      </c>
      <c r="E53" s="9" t="n">
        <f aca="false">E54/E$98</f>
        <v>21.09375</v>
      </c>
      <c r="F53" s="9" t="n">
        <f aca="false">E53/31556700</f>
        <v>6.68439665744517E-007</v>
      </c>
      <c r="G53" s="9" t="n">
        <f aca="false">1/E53</f>
        <v>0.0474074074074074</v>
      </c>
      <c r="H53" s="9" t="n">
        <f aca="false">C53/((4/3)*3.1415926*B53^3)</f>
        <v>1351.53560320535</v>
      </c>
      <c r="I53" s="9" t="n">
        <f aca="false">2*3.1415926*B53/E53</f>
        <v>64.6274553892624</v>
      </c>
    </row>
    <row r="54" customFormat="false" ht="12.8" hidden="false" customHeight="false" outlineLevel="0" collapsed="false">
      <c r="A54" s="7" t="n">
        <v>24</v>
      </c>
      <c r="B54" s="8" t="n">
        <f aca="false">B53*$B$98</f>
        <v>784.98911113695</v>
      </c>
      <c r="C54" s="8" t="n">
        <f aca="false">C53*$C$98</f>
        <v>2478523641134.72</v>
      </c>
      <c r="D54" s="9" t="n">
        <f aca="false">D53*$D$98</f>
        <v>7534162927599.01</v>
      </c>
      <c r="E54" s="9" t="n">
        <f aca="false">E55/E$98</f>
        <v>59.6621346626149</v>
      </c>
      <c r="F54" s="9" t="n">
        <f aca="false">E54/31556700</f>
        <v>1.89063288184807E-006</v>
      </c>
      <c r="G54" s="9" t="n">
        <f aca="false">1/E54</f>
        <v>0.0167610496281256</v>
      </c>
      <c r="H54" s="9" t="n">
        <f aca="false">C54/((4/3)*3.1415926*B54^3)</f>
        <v>1223.24532947516</v>
      </c>
      <c r="I54" s="9" t="n">
        <f aca="false">2*3.1415926*B54/E54</f>
        <v>82.6693847470972</v>
      </c>
    </row>
    <row r="55" customFormat="false" ht="12.8" hidden="false" customHeight="false" outlineLevel="0" collapsed="false">
      <c r="A55" s="7" t="n">
        <v>25</v>
      </c>
      <c r="B55" s="8" t="n">
        <f aca="false">B54*$B$98</f>
        <v>2840.11728489205</v>
      </c>
      <c r="C55" s="8" t="n">
        <f aca="false">C54*$C$98</f>
        <v>106242203250291</v>
      </c>
      <c r="D55" s="9" t="n">
        <f aca="false">D54*$D$98</f>
        <v>356823077786677</v>
      </c>
      <c r="E55" s="9" t="n">
        <f aca="false">E56/E$98</f>
        <v>168.75</v>
      </c>
      <c r="F55" s="9" t="n">
        <f aca="false">E55/31556700</f>
        <v>5.34751732595613E-006</v>
      </c>
      <c r="G55" s="9" t="n">
        <f aca="false">1/E55</f>
        <v>0.00592592592592593</v>
      </c>
      <c r="H55" s="9" t="n">
        <f aca="false">C55/((4/3)*3.1415926*B55^3)</f>
        <v>1107.13260718701</v>
      </c>
      <c r="I55" s="9" t="n">
        <f aca="false">2*3.1415926*B55/E55</f>
        <v>105.748046759691</v>
      </c>
    </row>
    <row r="56" customFormat="false" ht="12.8" hidden="false" customHeight="false" outlineLevel="0" collapsed="false">
      <c r="A56" s="7" t="n">
        <v>26</v>
      </c>
      <c r="B56" s="8" t="n">
        <f aca="false">B55*$B$98</f>
        <v>10275.6408687755</v>
      </c>
      <c r="C56" s="8" t="n">
        <f aca="false">C55*$C$98</f>
        <v>4554084360602867</v>
      </c>
      <c r="D56" s="9" t="n">
        <f aca="false">D55*$D$98</f>
        <v>16899383523384000</v>
      </c>
      <c r="E56" s="9" t="n">
        <f aca="false">E57/E$98</f>
        <v>477.297077300919</v>
      </c>
      <c r="F56" s="9" t="n">
        <f aca="false">E56/31556700</f>
        <v>1.51250630547845E-005</v>
      </c>
      <c r="G56" s="9" t="n">
        <f aca="false">1/E56</f>
        <v>0.0020951312035157</v>
      </c>
      <c r="H56" s="9" t="n">
        <f aca="false">C56/((4/3)*3.1415926*B56^3)</f>
        <v>1002.04152050399</v>
      </c>
      <c r="I56" s="9" t="n">
        <f aca="false">2*3.1415926*B56/E56</f>
        <v>135.269536935589</v>
      </c>
    </row>
    <row r="57" customFormat="false" ht="12.8" hidden="false" customHeight="false" outlineLevel="0" collapsed="false">
      <c r="A57" s="7" t="n">
        <v>27</v>
      </c>
      <c r="B57" s="8" t="n">
        <f aca="false">B56*$B$98</f>
        <v>37177.6179194173</v>
      </c>
      <c r="C57" s="8" t="n">
        <f aca="false">C56*$C$98</f>
        <v>1.95211354141706E+017</v>
      </c>
      <c r="D57" s="9" t="n">
        <f aca="false">D56*$D$98</f>
        <v>8.00366291445865E+017</v>
      </c>
      <c r="E57" s="9" t="n">
        <f aca="false">E58/E$98</f>
        <v>1350</v>
      </c>
      <c r="F57" s="9" t="n">
        <f aca="false">E57/31556700</f>
        <v>4.27801386076491E-005</v>
      </c>
      <c r="G57" s="9" t="n">
        <f aca="false">1/E57</f>
        <v>0.000740740740740741</v>
      </c>
      <c r="H57" s="9" t="n">
        <f aca="false">C57/((4/3)*3.1415926*B57^3)</f>
        <v>906.925875270828</v>
      </c>
      <c r="I57" s="9" t="n">
        <f aca="false">2*3.1415926*B57/E57</f>
        <v>173.032487912991</v>
      </c>
    </row>
    <row r="58" customFormat="false" ht="12.8" hidden="false" customHeight="false" outlineLevel="0" collapsed="false">
      <c r="A58" s="7" t="n">
        <v>28</v>
      </c>
      <c r="B58" s="8" t="n">
        <f aca="false">B57*$B$98</f>
        <v>134509.885253209</v>
      </c>
      <c r="C58" s="8" t="n">
        <f aca="false">C57*$C$98</f>
        <v>8.36775732911412E+018</v>
      </c>
      <c r="D58" s="9" t="n">
        <f aca="false">D57*$D$98</f>
        <v>3.79058916318703E+019</v>
      </c>
      <c r="E58" s="9" t="n">
        <f aca="false">E59/E$98</f>
        <v>3818.37661840736</v>
      </c>
      <c r="F58" s="9" t="n">
        <f aca="false">E58/31556700</f>
        <v>0.000121000504438276</v>
      </c>
      <c r="G58" s="9" t="n">
        <f aca="false">1/E58</f>
        <v>0.000261891400439462</v>
      </c>
      <c r="H58" s="9" t="n">
        <f aca="false">C58/((4/3)*3.1415926*B58^3)</f>
        <v>820.838784027694</v>
      </c>
      <c r="I58" s="9" t="n">
        <f aca="false">2*3.1415926*B58/E58</f>
        <v>221.337653337395</v>
      </c>
    </row>
    <row r="59" customFormat="false" ht="12.8" hidden="false" customHeight="false" outlineLevel="0" collapsed="false">
      <c r="A59" s="7" t="n">
        <v>29</v>
      </c>
      <c r="B59" s="8" t="n">
        <f aca="false">B58*$B$98</f>
        <v>486661.336668959</v>
      </c>
      <c r="C59" s="8" t="n">
        <f aca="false">C58*$C$98</f>
        <v>3.58684888114219E+020</v>
      </c>
      <c r="D59" s="9" t="n">
        <f aca="false">D58*$D$98</f>
        <v>1.79524879516278E+021</v>
      </c>
      <c r="E59" s="9" t="n">
        <f aca="false">E60/E$98</f>
        <v>10800</v>
      </c>
      <c r="F59" s="9" t="n">
        <f aca="false">E59/31556700</f>
        <v>0.000342241108861193</v>
      </c>
      <c r="G59" s="9" t="n">
        <f aca="false">1/E59</f>
        <v>9.25925925925926E-005</v>
      </c>
      <c r="H59" s="9" t="n">
        <f aca="false">C59/((4/3)*3.1415926*B59^3)</f>
        <v>742.923239633955</v>
      </c>
      <c r="I59" s="9" t="n">
        <f aca="false">2*3.1415926*B59/E59</f>
        <v>283.128084071354</v>
      </c>
    </row>
    <row r="60" customFormat="false" ht="12.8" hidden="false" customHeight="false" outlineLevel="0" collapsed="false">
      <c r="A60" s="7" t="n">
        <v>30</v>
      </c>
      <c r="B60" s="8" t="n">
        <f aca="false">B59*$B$98</f>
        <v>1760757.25707875</v>
      </c>
      <c r="C60" s="8" t="n">
        <f aca="false">C59*$C$98</f>
        <v>1.53750693168262E+022</v>
      </c>
      <c r="D60" s="9" t="n">
        <f aca="false">D59*$D$98</f>
        <v>8.50242033041552E+022</v>
      </c>
      <c r="E60" s="9" t="n">
        <f aca="false">E61/E$98</f>
        <v>30547.0129472589</v>
      </c>
      <c r="F60" s="9" t="n">
        <f aca="false">E60/31556700</f>
        <v>0.000968004035506211</v>
      </c>
      <c r="G60" s="9" t="n">
        <f aca="false">1/E60</f>
        <v>3.27364250549328E-005</v>
      </c>
      <c r="H60" s="9" t="n">
        <f aca="false">C60/((4/3)*3.1415926*B60^3)</f>
        <v>672.403583661063</v>
      </c>
      <c r="I60" s="9" t="n">
        <f aca="false">2*3.1415926*B60/E60</f>
        <v>362.168437142151</v>
      </c>
    </row>
    <row r="61" customFormat="false" ht="12.8" hidden="false" customHeight="false" outlineLevel="0" collapsed="false">
      <c r="A61" s="12" t="n">
        <v>31</v>
      </c>
      <c r="B61" s="13" t="n">
        <f aca="false">B60*$B$98</f>
        <v>6370479.60204894</v>
      </c>
      <c r="C61" s="13" t="n">
        <f aca="false">C60*$C$98</f>
        <v>6.59054128932059E+023</v>
      </c>
      <c r="D61" s="14" t="n">
        <f aca="false">D60*$D$98</f>
        <v>4.02680406581241E+024</v>
      </c>
      <c r="E61" s="14" t="n">
        <v>86400</v>
      </c>
      <c r="F61" s="14" t="n">
        <f aca="false">E61/31556700</f>
        <v>0.00273792887088954</v>
      </c>
      <c r="G61" s="14" t="n">
        <f aca="false">1/E61</f>
        <v>1.15740740740741E-005</v>
      </c>
      <c r="H61" s="14" t="n">
        <f aca="false">C61/((4/3)*3.1415926*B61^3)</f>
        <v>608.577784621473</v>
      </c>
      <c r="I61" s="14" t="n">
        <f aca="false">2*3.1415926*B61/E61</f>
        <v>463.274342042776</v>
      </c>
      <c r="K61" s="1" t="s">
        <v>13</v>
      </c>
    </row>
    <row r="62" customFormat="false" ht="12.8" hidden="false" customHeight="false" outlineLevel="0" collapsed="false">
      <c r="A62" s="11" t="n">
        <v>32</v>
      </c>
      <c r="B62" s="8" t="n">
        <f aca="false">B61*$B$98</f>
        <v>23048611.724851</v>
      </c>
      <c r="C62" s="8" t="n">
        <f aca="false">C61*$C$98</f>
        <v>2.82504316508705E+025</v>
      </c>
      <c r="D62" s="9" t="n">
        <f aca="false">D61*$D$98</f>
        <v>1.90712177877601E+026</v>
      </c>
      <c r="E62" s="9" t="n">
        <f aca="false">E61*E$98</f>
        <v>244376.103578071</v>
      </c>
      <c r="F62" s="9" t="n">
        <f aca="false">E62/31556700</f>
        <v>0.00774403228404969</v>
      </c>
      <c r="G62" s="9" t="n">
        <f aca="false">1/E62</f>
        <v>4.09205313186659E-006</v>
      </c>
      <c r="H62" s="9" t="n">
        <f aca="false">C62/((4/3)*3.1415926*B62^3)</f>
        <v>550.810449162433</v>
      </c>
      <c r="I62" s="9" t="n">
        <f aca="false">2*3.1415926*B62/E62</f>
        <v>592.605798806613</v>
      </c>
    </row>
    <row r="63" customFormat="false" ht="12.8" hidden="false" customHeight="false" outlineLevel="0" collapsed="false">
      <c r="A63" s="7" t="n">
        <v>33</v>
      </c>
      <c r="B63" s="8" t="n">
        <f aca="false">B62*$B$98</f>
        <v>83390660.6140102</v>
      </c>
      <c r="C63" s="8" t="n">
        <f aca="false">C62*$C$98</f>
        <v>1.21095802821802E+027</v>
      </c>
      <c r="D63" s="9" t="n">
        <f aca="false">D62*$D$98</f>
        <v>9.03225838565351E+027</v>
      </c>
      <c r="E63" s="9" t="n">
        <f aca="false">E62*E$98</f>
        <v>691200</v>
      </c>
      <c r="F63" s="9" t="n">
        <f aca="false">E63/31556700</f>
        <v>0.0219034309671163</v>
      </c>
      <c r="G63" s="9" t="n">
        <f aca="false">1/E63</f>
        <v>1.44675925925926E-006</v>
      </c>
      <c r="H63" s="9" t="n">
        <f aca="false">C63/((4/3)*3.1415926*B63^3)</f>
        <v>498.526496650264</v>
      </c>
      <c r="I63" s="9" t="n">
        <f aca="false">2*3.1415926*B63/E63</f>
        <v>758.042483489832</v>
      </c>
    </row>
    <row r="64" customFormat="false" ht="12.8" hidden="false" customHeight="false" outlineLevel="0" collapsed="false">
      <c r="A64" s="7" t="n">
        <v>34</v>
      </c>
      <c r="B64" s="8" t="n">
        <f aca="false">B63*$B$98</f>
        <v>301710244.445796</v>
      </c>
      <c r="C64" s="8" t="n">
        <f aca="false">C63*$C$98</f>
        <v>5.19078562844005E+028</v>
      </c>
      <c r="D64" s="9" t="n">
        <f aca="false">D63*$D$98</f>
        <v>4.27773897047975E+029</v>
      </c>
      <c r="E64" s="9" t="n">
        <f aca="false">E63*E$98</f>
        <v>1955008.82862457</v>
      </c>
      <c r="F64" s="9" t="n">
        <f aca="false">E64/31556700</f>
        <v>0.0619522582723975</v>
      </c>
      <c r="G64" s="9" t="n">
        <f aca="false">1/E64</f>
        <v>5.11506641483324E-007</v>
      </c>
      <c r="H64" s="9" t="n">
        <f aca="false">C64/((4/3)*3.1415926*B64^3)</f>
        <v>451.20543417486</v>
      </c>
      <c r="I64" s="9" t="n">
        <f aca="false">2*3.1415926*B64/E64</f>
        <v>969.663827003746</v>
      </c>
    </row>
    <row r="65" customFormat="false" ht="12.8" hidden="false" customHeight="false" outlineLevel="0" collapsed="false">
      <c r="A65" s="12" t="n">
        <v>35</v>
      </c>
      <c r="B65" s="13" t="n">
        <f aca="false">B64*$B$98</f>
        <v>1091597919.15893</v>
      </c>
      <c r="C65" s="13" t="n">
        <f aca="false">C64*$C$98</f>
        <v>2.22503627810037E+030</v>
      </c>
      <c r="D65" s="14" t="n">
        <f aca="false">D64*$D$98</f>
        <v>2.02596625541921E+031</v>
      </c>
      <c r="E65" s="14" t="n">
        <f aca="false">E64*E$98</f>
        <v>5529600</v>
      </c>
      <c r="F65" s="14" t="n">
        <f aca="false">E65/31556700</f>
        <v>0.175227447736931</v>
      </c>
      <c r="G65" s="14" t="n">
        <f aca="false">1/E65</f>
        <v>1.80844907407407E-007</v>
      </c>
      <c r="H65" s="14" t="n">
        <f aca="false">C65/((4/3)*3.1415926*B65^3)</f>
        <v>408.376174981423</v>
      </c>
      <c r="I65" s="14" t="n">
        <f aca="false">2*3.1415926*B65/E65</f>
        <v>1240.36311668298</v>
      </c>
      <c r="K65" s="1" t="s">
        <v>14</v>
      </c>
    </row>
    <row r="66" customFormat="false" ht="12.8" hidden="false" customHeight="false" outlineLevel="0" collapsed="false">
      <c r="A66" s="7" t="n">
        <v>36</v>
      </c>
      <c r="B66" s="8" t="n">
        <f aca="false">B65*$B$98</f>
        <v>3949438373.56567</v>
      </c>
      <c r="C66" s="8" t="n">
        <f aca="false">C65*$C$98</f>
        <v>9.53764380431669E+031</v>
      </c>
      <c r="D66" s="9" t="n">
        <f aca="false">D65*$D$98</f>
        <v>9.59511390578607E+032</v>
      </c>
      <c r="E66" s="9" t="n">
        <f aca="false">E65*E$98</f>
        <v>15640070.6289965</v>
      </c>
      <c r="F66" s="9" t="n">
        <f aca="false">E66/31556700</f>
        <v>0.49561806617918</v>
      </c>
      <c r="G66" s="9" t="n">
        <f aca="false">1/E66</f>
        <v>6.39383301854155E-008</v>
      </c>
      <c r="H66" s="9" t="n">
        <f aca="false">C66/((4/3)*3.1415926*B66^3)</f>
        <v>369.612348746286</v>
      </c>
      <c r="I66" s="9" t="n">
        <f aca="false">2*3.1415926*B66/E66</f>
        <v>1586.63303547319</v>
      </c>
    </row>
    <row r="67" customFormat="false" ht="12.8" hidden="false" customHeight="false" outlineLevel="0" collapsed="false">
      <c r="A67" s="7" t="n">
        <v>37</v>
      </c>
      <c r="B67" s="8" t="n">
        <f aca="false">B66*$B$98</f>
        <v>14289202272.0337</v>
      </c>
      <c r="C67" s="8" t="n">
        <f aca="false">C66*$C$98</f>
        <v>4.08832207516561E+033</v>
      </c>
      <c r="D67" s="9" t="n">
        <f aca="false">D66*$D$98</f>
        <v>4.54431117096564E+034</v>
      </c>
      <c r="E67" s="9" t="n">
        <f aca="false">E66*E$98</f>
        <v>44236800</v>
      </c>
      <c r="F67" s="9" t="n">
        <f aca="false">E67/31556700</f>
        <v>1.40181958189545</v>
      </c>
      <c r="G67" s="9" t="n">
        <f aca="false">1/E67</f>
        <v>2.26056134259259E-008</v>
      </c>
      <c r="H67" s="9" t="n">
        <f aca="false">C67/((4/3)*3.1415926*B67^3)</f>
        <v>334.528057010086</v>
      </c>
      <c r="I67" s="9" t="n">
        <f aca="false">2*3.1415926*B67/E67</f>
        <v>2029.57049866736</v>
      </c>
    </row>
    <row r="68" customFormat="false" ht="12.8" hidden="false" customHeight="false" outlineLevel="0" collapsed="false">
      <c r="A68" s="7" t="n">
        <v>38</v>
      </c>
      <c r="B68" s="8" t="n">
        <f aca="false">B67*$B$98</f>
        <v>51698819492.3401</v>
      </c>
      <c r="C68" s="8" t="n">
        <f aca="false">C67*$C$98</f>
        <v>1.75246399773512E+035</v>
      </c>
      <c r="D68" s="9" t="n">
        <f aca="false">D67*$D$98</f>
        <v>2.15221666166049E+036</v>
      </c>
      <c r="E68" s="9" t="n">
        <f aca="false">E67*E$98</f>
        <v>125120565.031972</v>
      </c>
      <c r="F68" s="9" t="n">
        <f aca="false">E68/31556700</f>
        <v>3.96494452943344</v>
      </c>
      <c r="G68" s="9" t="n">
        <f aca="false">1/E68</f>
        <v>7.99229127317694E-009</v>
      </c>
      <c r="H68" s="9" t="n">
        <f aca="false">C68/((4/3)*3.1415926*B68^3)</f>
        <v>302.774031513112</v>
      </c>
      <c r="I68" s="9" t="n">
        <f aca="false">2*3.1415926*B68/E68</f>
        <v>2596.16200908889</v>
      </c>
    </row>
    <row r="69" customFormat="false" ht="12.8" hidden="false" customHeight="false" outlineLevel="0" collapsed="false">
      <c r="A69" s="7" t="n">
        <v>39</v>
      </c>
      <c r="B69" s="8" t="n">
        <f aca="false">B68*$B$98</f>
        <v>187048086101.532</v>
      </c>
      <c r="C69" s="8" t="n">
        <f aca="false">C68*$C$98</f>
        <v>7.51195724527978E+036</v>
      </c>
      <c r="D69" s="9" t="n">
        <f aca="false">D68*$D$98</f>
        <v>1.01930444119318E+038</v>
      </c>
      <c r="E69" s="9" t="n">
        <f aca="false">E68*E$98</f>
        <v>353894400</v>
      </c>
      <c r="F69" s="9" t="n">
        <f aca="false">E69/31556700</f>
        <v>11.2145566551636</v>
      </c>
      <c r="G69" s="9" t="n">
        <f aca="false">1/E69</f>
        <v>2.82570167824074E-009</v>
      </c>
      <c r="H69" s="9" t="n">
        <f aca="false">C69/((4/3)*3.1415926*B69^3)</f>
        <v>274.034157188612</v>
      </c>
      <c r="I69" s="9" t="n">
        <f aca="false">2*3.1415926*B69/E69</f>
        <v>3320.92784254702</v>
      </c>
    </row>
    <row r="70" customFormat="false" ht="12.8" hidden="false" customHeight="false" outlineLevel="0" collapsed="false">
      <c r="A70" s="7" t="n">
        <v>40</v>
      </c>
      <c r="B70" s="8" t="n">
        <f aca="false">B69*$B$98</f>
        <v>676746333045.96</v>
      </c>
      <c r="C70" s="8" t="n">
        <f aca="false">C69*$C$98</f>
        <v>3.22000918294703E+038</v>
      </c>
      <c r="D70" s="9" t="n">
        <f aca="false">D69*$D$98</f>
        <v>4.82749512325832E+039</v>
      </c>
      <c r="E70" s="9" t="n">
        <f aca="false">E69*E$98</f>
        <v>1000964520.25578</v>
      </c>
      <c r="F70" s="9" t="n">
        <f aca="false">E70/31556700</f>
        <v>31.7195562354676</v>
      </c>
      <c r="G70" s="9" t="n">
        <f aca="false">1/E70</f>
        <v>9.99036409147117E-010</v>
      </c>
      <c r="H70" s="9" t="n">
        <f aca="false">C70/((4/3)*3.1415926*B70^3)</f>
        <v>248.022325200042</v>
      </c>
      <c r="I70" s="9" t="n">
        <f aca="false">2*3.1415926*B70/E70</f>
        <v>4248.02523755996</v>
      </c>
    </row>
    <row r="71" customFormat="false" ht="12.8" hidden="false" customHeight="false" outlineLevel="0" collapsed="false">
      <c r="A71" s="7" t="n">
        <v>41</v>
      </c>
      <c r="B71" s="8" t="n">
        <f aca="false">B70*$B$98</f>
        <v>2448491234722.14</v>
      </c>
      <c r="C71" s="8" t="n">
        <f aca="false">C70*$C$98</f>
        <v>1.38026066971804E+040</v>
      </c>
      <c r="D71" s="9" t="n">
        <f aca="false">D70*$D$98</f>
        <v>2.28633450648001E+041</v>
      </c>
      <c r="E71" s="9" t="n">
        <f aca="false">E70*E$98</f>
        <v>2831155200</v>
      </c>
      <c r="F71" s="9" t="n">
        <f aca="false">E71/31556700</f>
        <v>89.7164532413086</v>
      </c>
      <c r="G71" s="9" t="n">
        <f aca="false">1/E71</f>
        <v>3.53212709780092E-010</v>
      </c>
      <c r="H71" s="9" t="n">
        <f aca="false">C71/((4/3)*3.1415926*B71^3)</f>
        <v>224.479584693874</v>
      </c>
      <c r="I71" s="9" t="n">
        <f aca="false">2*3.1415926*B71/E71</f>
        <v>5433.93872873372</v>
      </c>
    </row>
    <row r="72" customFormat="false" ht="12.8" hidden="false" customHeight="false" outlineLevel="0" collapsed="false">
      <c r="A72" s="7" t="n">
        <v>42</v>
      </c>
      <c r="B72" s="8" t="n">
        <f aca="false">B71*$B$98</f>
        <v>8858724508380.9</v>
      </c>
      <c r="C72" s="8" t="n">
        <f aca="false">C71*$C$98</f>
        <v>5.91650336421368E+041</v>
      </c>
      <c r="D72" s="9" t="n">
        <f aca="false">D71*$D$98</f>
        <v>1.08282356419928E+043</v>
      </c>
      <c r="E72" s="9" t="n">
        <f aca="false">E71*E$98</f>
        <v>8007716162.04623</v>
      </c>
      <c r="F72" s="9" t="n">
        <f aca="false">E72/31556700</f>
        <v>253.75644988374</v>
      </c>
      <c r="G72" s="9" t="n">
        <f aca="false">1/E72</f>
        <v>1.2487955114339E-010</v>
      </c>
      <c r="H72" s="9" t="n">
        <f aca="false">C72/((4/3)*3.1415926*B72^3)</f>
        <v>203.171564913325</v>
      </c>
      <c r="I72" s="9" t="n">
        <f aca="false">2*3.1415926*B72/E72</f>
        <v>6950.92153562457</v>
      </c>
    </row>
    <row r="73" customFormat="false" ht="12.8" hidden="false" customHeight="false" outlineLevel="0" collapsed="false">
      <c r="A73" s="7" t="n">
        <v>43</v>
      </c>
      <c r="B73" s="8" t="n">
        <f aca="false">B72*$B$98</f>
        <v>32051166368293.8</v>
      </c>
      <c r="C73" s="8" t="n">
        <f aca="false">C72*$C$98</f>
        <v>2.536116026975E+043</v>
      </c>
      <c r="D73" s="9" t="n">
        <f aca="false">D72*$D$98</f>
        <v>5.12832600768638E+044</v>
      </c>
      <c r="E73" s="9" t="n">
        <f aca="false">E72*E$98</f>
        <v>22649241600</v>
      </c>
      <c r="F73" s="9" t="n">
        <f aca="false">E73/31556700</f>
        <v>717.731625930469</v>
      </c>
      <c r="G73" s="9" t="n">
        <f aca="false">1/E73</f>
        <v>4.41515887225115E-011</v>
      </c>
      <c r="H73" s="9" t="n">
        <f aca="false">C73/((4/3)*3.1415926*B73^3)</f>
        <v>183.886142009849</v>
      </c>
      <c r="I73" s="9" t="n">
        <f aca="false">2*3.1415926*B73/E73</f>
        <v>8891.39767788079</v>
      </c>
    </row>
    <row r="74" customFormat="false" ht="12.8" hidden="false" customHeight="false" outlineLevel="0" collapsed="false">
      <c r="A74" s="7" t="n">
        <v>44</v>
      </c>
      <c r="B74" s="8" t="n">
        <f aca="false">B73*$B$98</f>
        <v>115962209299564</v>
      </c>
      <c r="C74" s="8" t="n">
        <f aca="false">C73*$C$98</f>
        <v>1.08710907546898E+045</v>
      </c>
      <c r="D74" s="9" t="n">
        <f aca="false">D73*$D$98</f>
        <v>2.42881005831828E+046</v>
      </c>
      <c r="E74" s="9" t="n">
        <f aca="false">E73*E$98</f>
        <v>64061729296.3699</v>
      </c>
      <c r="F74" s="9" t="n">
        <f aca="false">E74/31556700</f>
        <v>2030.05159906992</v>
      </c>
      <c r="G74" s="9" t="n">
        <f aca="false">1/E74</f>
        <v>1.56099438929237E-011</v>
      </c>
      <c r="H74" s="9" t="n">
        <f aca="false">C74/((4/3)*3.1415926*B74^3)</f>
        <v>166.431327325217</v>
      </c>
      <c r="I74" s="9" t="n">
        <f aca="false">2*3.1415926*B74/E74</f>
        <v>11373.5930208742</v>
      </c>
    </row>
    <row r="75" customFormat="false" ht="12.8" hidden="false" customHeight="false" outlineLevel="0" collapsed="false">
      <c r="A75" s="7" t="n">
        <v>45</v>
      </c>
      <c r="B75" s="8" t="n">
        <f aca="false">B74*$B$98</f>
        <v>419555214656353</v>
      </c>
      <c r="C75" s="8" t="n">
        <f aca="false">C74*$C$98</f>
        <v>4.65990565651149E+046</v>
      </c>
      <c r="D75" s="9" t="n">
        <f aca="false">D74*$D$98</f>
        <v>1.15030095406306E+048</v>
      </c>
      <c r="E75" s="9" t="n">
        <f aca="false">E74*E$98</f>
        <v>181193932800</v>
      </c>
      <c r="F75" s="9" t="n">
        <f aca="false">E75/31556700</f>
        <v>5741.85300744375</v>
      </c>
      <c r="G75" s="9" t="n">
        <f aca="false">1/E75</f>
        <v>5.51894859031394E-012</v>
      </c>
      <c r="H75" s="9" t="n">
        <f aca="false">C75/((4/3)*3.1415926*B75^3)</f>
        <v>150.633356121801</v>
      </c>
      <c r="I75" s="9" t="n">
        <f aca="false">2*3.1415926*B75/E75</f>
        <v>14548.7383301149</v>
      </c>
    </row>
    <row r="76" customFormat="false" ht="12.8" hidden="false" customHeight="false" outlineLevel="0" collapsed="false">
      <c r="A76" s="7" t="n">
        <v>46</v>
      </c>
      <c r="B76" s="8" t="n">
        <f aca="false">B75*$B$98</f>
        <v>1517965026783944</v>
      </c>
      <c r="C76" s="8" t="n">
        <f aca="false">C75*$C$98</f>
        <v>1.99747396260306E+048</v>
      </c>
      <c r="D76" s="9" t="n">
        <f aca="false">D75*$D$98</f>
        <v>5.44790351302552E+049</v>
      </c>
      <c r="E76" s="9" t="n">
        <f aca="false">E75*E$98</f>
        <v>512493834370.959</v>
      </c>
      <c r="F76" s="9" t="n">
        <f aca="false">E76/31556700</f>
        <v>16240.4127925594</v>
      </c>
      <c r="G76" s="9" t="n">
        <f aca="false">1/E76</f>
        <v>1.95124298661546E-012</v>
      </c>
      <c r="H76" s="9" t="n">
        <f aca="false">C76/((4/3)*3.1415926*B76^3)</f>
        <v>136.334957734121</v>
      </c>
      <c r="I76" s="9" t="n">
        <f aca="false">2*3.1415926*B76/E76</f>
        <v>18610.2831892858</v>
      </c>
    </row>
    <row r="77" customFormat="false" ht="12.8" hidden="false" customHeight="false" outlineLevel="0" collapsed="false">
      <c r="A77" s="7" t="n">
        <v>47</v>
      </c>
      <c r="B77" s="8" t="n">
        <f aca="false">B76*$B$98</f>
        <v>5492049060637954</v>
      </c>
      <c r="C77" s="8" t="n">
        <f aca="false">C76*$C$98</f>
        <v>8.56219530046047E+049</v>
      </c>
      <c r="D77" s="9" t="n">
        <f aca="false">D76*$D$98</f>
        <v>2.58016413725488E+051</v>
      </c>
      <c r="E77" s="9" t="n">
        <f aca="false">E76*E$98</f>
        <v>1449551462400</v>
      </c>
      <c r="F77" s="9" t="n">
        <f aca="false">E77/31556700</f>
        <v>45934.82405955</v>
      </c>
      <c r="G77" s="9" t="n">
        <f aca="false">1/E77</f>
        <v>6.89868573789242E-013</v>
      </c>
      <c r="H77" s="9" t="n">
        <f aca="false">C77/((4/3)*3.1415926*B77^3)</f>
        <v>123.393789920841</v>
      </c>
      <c r="I77" s="9" t="n">
        <f aca="false">2*3.1415926*B77/E77</f>
        <v>23805.6821510432</v>
      </c>
    </row>
    <row r="78" customFormat="false" ht="12.8" hidden="false" customHeight="false" outlineLevel="0" collapsed="false">
      <c r="A78" s="7" t="n">
        <v>48</v>
      </c>
      <c r="B78" s="8" t="n">
        <f aca="false">B77*$B$98</f>
        <v>19870420169270100</v>
      </c>
      <c r="C78" s="8" t="n">
        <f aca="false">C77*$C$98</f>
        <v>3.6701949430014E+051</v>
      </c>
      <c r="D78" s="9" t="n">
        <f aca="false">D77*$D$98</f>
        <v>1.22198327471462E+053</v>
      </c>
      <c r="E78" s="9" t="n">
        <f aca="false">E77*E$98</f>
        <v>4099950674967.67</v>
      </c>
      <c r="F78" s="9" t="n">
        <f aca="false">E78/31556700</f>
        <v>129923.302340475</v>
      </c>
      <c r="G78" s="9" t="n">
        <f aca="false">1/E78</f>
        <v>2.43905373326933E-013</v>
      </c>
      <c r="H78" s="9" t="n">
        <f aca="false">C78/((4/3)*3.1415926*B78^3)</f>
        <v>111.681021830969</v>
      </c>
      <c r="I78" s="9" t="n">
        <f aca="false">2*3.1415926*B78/E78</f>
        <v>30451.4712061319</v>
      </c>
    </row>
    <row r="79" customFormat="false" ht="12.8" hidden="false" customHeight="false" outlineLevel="0" collapsed="false">
      <c r="A79" s="7" t="n">
        <v>49</v>
      </c>
      <c r="B79" s="8" t="n">
        <f aca="false">B78*$B$98</f>
        <v>71891855543160500</v>
      </c>
      <c r="C79" s="8" t="n">
        <f aca="false">C78*$C$98</f>
        <v>1.57323331773437E+053</v>
      </c>
      <c r="D79" s="9" t="n">
        <f aca="false">D78*$D$98</f>
        <v>5.78739585641624E+054</v>
      </c>
      <c r="E79" s="9" t="n">
        <f aca="false">E78*E$98</f>
        <v>11596411699200</v>
      </c>
      <c r="F79" s="9" t="n">
        <f aca="false">E79/31556700</f>
        <v>367478.5924764</v>
      </c>
      <c r="G79" s="9" t="n">
        <f aca="false">1/E79</f>
        <v>8.62335717236553E-014</v>
      </c>
      <c r="H79" s="9" t="n">
        <f aca="false">C79/((4/3)*3.1415926*B79^3)</f>
        <v>101.080051477556</v>
      </c>
      <c r="I79" s="9" t="n">
        <f aca="false">2*3.1415926*B79/E79</f>
        <v>38952.5531230049</v>
      </c>
    </row>
    <row r="80" customFormat="false" ht="12.8" hidden="false" customHeight="false" outlineLevel="0" collapsed="false">
      <c r="A80" s="7" t="n">
        <v>50</v>
      </c>
      <c r="B80" s="8" t="n">
        <f aca="false">B79*$B$98</f>
        <v>2.60107176869452E+017</v>
      </c>
      <c r="C80" s="8" t="n">
        <f aca="false">C79*$C$98</f>
        <v>6.74368285736191E+054</v>
      </c>
      <c r="D80" s="9" t="n">
        <f aca="false">D79*$D$98</f>
        <v>2.74095001886879E+056</v>
      </c>
      <c r="E80" s="9" t="n">
        <f aca="false">E79*E$98</f>
        <v>32799605399741.4</v>
      </c>
      <c r="F80" s="9" t="n">
        <f aca="false">E80/31556700</f>
        <v>1039386.4187238</v>
      </c>
      <c r="G80" s="9" t="n">
        <f aca="false">1/E80</f>
        <v>3.04881716658666E-014</v>
      </c>
      <c r="H80" s="9" t="n">
        <f aca="false">C80/((4/3)*3.1415926*B80^3)</f>
        <v>91.4853449511702</v>
      </c>
      <c r="I80" s="9" t="n">
        <f aca="false">2*3.1415926*B80/E80</f>
        <v>49826.8666406825</v>
      </c>
    </row>
    <row r="81" customFormat="false" ht="12.8" hidden="false" customHeight="false" outlineLevel="0" collapsed="false">
      <c r="A81" s="7" t="n">
        <v>51</v>
      </c>
      <c r="B81" s="8" t="n">
        <f aca="false">B80*$B$98</f>
        <v>9.41076606631459E+017</v>
      </c>
      <c r="C81" s="8" t="n">
        <f aca="false">C80*$C$98</f>
        <v>2.89068747578835E+056</v>
      </c>
      <c r="D81" s="9" t="n">
        <f aca="false">D80*$D$98</f>
        <v>1.29813256122919E+058</v>
      </c>
      <c r="E81" s="9" t="n">
        <f aca="false">E80*E$98</f>
        <v>92771293593600.1</v>
      </c>
      <c r="F81" s="9" t="n">
        <f aca="false">E81/31556700</f>
        <v>2939828.7398112</v>
      </c>
      <c r="G81" s="9" t="n">
        <f aca="false">1/E81</f>
        <v>1.07791964654569E-014</v>
      </c>
      <c r="H81" s="9" t="n">
        <f aca="false">C81/((4/3)*3.1415926*B81^3)</f>
        <v>82.8013858173886</v>
      </c>
      <c r="I81" s="9" t="n">
        <f aca="false">2*3.1415926*B81/E81</f>
        <v>63736.9425153829</v>
      </c>
    </row>
    <row r="82" customFormat="false" ht="12.8" hidden="false" customHeight="false" outlineLevel="0" collapsed="false">
      <c r="A82" s="7" t="n">
        <v>52</v>
      </c>
      <c r="B82" s="8" t="n">
        <f aca="false">B81*$B$98</f>
        <v>3.40484714881003E+018</v>
      </c>
      <c r="C82" s="8" t="n">
        <f aca="false">C81*$C$98</f>
        <v>1.23909653811159E+058</v>
      </c>
      <c r="D82" s="9" t="n">
        <f aca="false">D81*$D$98</f>
        <v>6.14804405378737E+059</v>
      </c>
      <c r="E82" s="9" t="n">
        <f aca="false">E81*E$98</f>
        <v>262396843197931</v>
      </c>
      <c r="F82" s="9" t="n">
        <f aca="false">E82/31556700</f>
        <v>8315091.34979041</v>
      </c>
      <c r="G82" s="9" t="n">
        <f aca="false">1/E82</f>
        <v>3.81102145823332E-015</v>
      </c>
      <c r="H82" s="9" t="n">
        <f aca="false">C82/((4/3)*3.1415926*B82^3)</f>
        <v>74.9417242394335</v>
      </c>
      <c r="I82" s="9" t="n">
        <f aca="false">2*3.1415926*B82/E82</f>
        <v>81530.2690113845</v>
      </c>
    </row>
    <row r="83" customFormat="false" ht="12.8" hidden="false" customHeight="false" outlineLevel="0" collapsed="false">
      <c r="A83" s="7" t="n">
        <v>53</v>
      </c>
      <c r="B83" s="8" t="n">
        <f aca="false">B82*$B$98</f>
        <v>1.23188527108929E+019</v>
      </c>
      <c r="C83" s="8" t="n">
        <f aca="false">C82*$C$98</f>
        <v>5.31140167735151E+059</v>
      </c>
      <c r="D83" s="9" t="n">
        <f aca="false">D82*$D$98</f>
        <v>2.91175545674003E+061</v>
      </c>
      <c r="E83" s="9" t="n">
        <f aca="false">E82*E$98</f>
        <v>742170348748801</v>
      </c>
      <c r="F83" s="9" t="n">
        <f aca="false">E83/31556700</f>
        <v>23518629.9184896</v>
      </c>
      <c r="G83" s="9" t="n">
        <f aca="false">1/E83</f>
        <v>1.34739955818211E-015</v>
      </c>
      <c r="H83" s="9" t="n">
        <f aca="false">C83/((4/3)*3.1415926*B83^3)</f>
        <v>67.8281163598576</v>
      </c>
      <c r="I83" s="9" t="n">
        <f aca="false">2*3.1415926*B83/E83</f>
        <v>104290.926152669</v>
      </c>
    </row>
    <row r="84" customFormat="false" ht="12.8" hidden="false" customHeight="false" outlineLevel="0" collapsed="false">
      <c r="A84" s="7" t="n">
        <v>54</v>
      </c>
      <c r="B84" s="8" t="n">
        <f aca="false">B83*$B$98</f>
        <v>4.45700278104142E+019</v>
      </c>
      <c r="C84" s="8" t="n">
        <f aca="false">C83*$C$98</f>
        <v>2.27673848731485E+061</v>
      </c>
      <c r="D84" s="9" t="n">
        <f aca="false">D83*$D$98</f>
        <v>1.37902717769767E+063</v>
      </c>
      <c r="E84" s="9" t="n">
        <f aca="false">E83*E$98</f>
        <v>2099174745583450</v>
      </c>
      <c r="F84" s="9" t="n">
        <f aca="false">E84/31556700</f>
        <v>66520730.7983233</v>
      </c>
      <c r="G84" s="9" t="n">
        <f aca="false">1/E84</f>
        <v>4.76377682279165E-016</v>
      </c>
      <c r="H84" s="9" t="n">
        <f aca="false">C84/((4/3)*3.1415926*B84^3)</f>
        <v>61.3897453737201</v>
      </c>
      <c r="I84" s="9" t="n">
        <f aca="false">2*3.1415926*B84/E84</f>
        <v>133405.634614829</v>
      </c>
    </row>
    <row r="85" customFormat="false" ht="12.8" hidden="false" customHeight="false" outlineLevel="0" collapsed="false">
      <c r="A85" s="7" t="n">
        <v>55</v>
      </c>
      <c r="B85" s="8" t="n">
        <f aca="false">B84*$B$98</f>
        <v>1.61255875497607E+020</v>
      </c>
      <c r="C85" s="8" t="n">
        <f aca="false">C84*$C$98</f>
        <v>9.75926592357714E+062</v>
      </c>
      <c r="D85" s="9" t="n">
        <f aca="false">D84*$D$98</f>
        <v>6.53116645639587E+064</v>
      </c>
      <c r="E85" s="9" t="n">
        <f aca="false">E84*E$98</f>
        <v>5937362789990409</v>
      </c>
      <c r="F85" s="9" t="n">
        <f aca="false">E85/31556700</f>
        <v>188149039.347917</v>
      </c>
      <c r="G85" s="9" t="n">
        <f aca="false">1/E85</f>
        <v>1.68424944772764E-016</v>
      </c>
      <c r="H85" s="9" t="n">
        <f aca="false">C85/((4/3)*3.1415926*B85^3)</f>
        <v>55.5625165389468</v>
      </c>
      <c r="I85" s="9" t="n">
        <f aca="false">2*3.1415926*B85/E85</f>
        <v>170648.243366183</v>
      </c>
    </row>
    <row r="86" customFormat="false" ht="12.8" hidden="false" customHeight="false" outlineLevel="0" collapsed="false">
      <c r="A86" s="12" t="n">
        <v>56</v>
      </c>
      <c r="B86" s="13" t="n">
        <f aca="false">B85*$B$98</f>
        <v>5.83429238435962E+020</v>
      </c>
      <c r="C86" s="13" t="n">
        <f aca="false">C85*$C$98</f>
        <v>4.18332065354692E+064</v>
      </c>
      <c r="D86" s="14" t="n">
        <f aca="false">D85*$D$98</f>
        <v>3.09320483098573E+066</v>
      </c>
      <c r="E86" s="14" t="n">
        <f aca="false">E85*E$98</f>
        <v>16793397964667600</v>
      </c>
      <c r="F86" s="14" t="n">
        <f aca="false">E86/31556700</f>
        <v>532165846.386586</v>
      </c>
      <c r="G86" s="14" t="n">
        <f aca="false">1/E86</f>
        <v>5.95472102848957E-017</v>
      </c>
      <c r="H86" s="14" t="n">
        <f aca="false">C86/((4/3)*3.1415926*B86^3)</f>
        <v>50.2884191056168</v>
      </c>
      <c r="I86" s="14" t="n">
        <f aca="false">2*3.1415926*B86/E86</f>
        <v>218287.803570233</v>
      </c>
      <c r="K86" s="1" t="s">
        <v>15</v>
      </c>
    </row>
    <row r="87" customFormat="false" ht="12.8" hidden="false" customHeight="false" outlineLevel="0" collapsed="false">
      <c r="A87" s="7" t="n">
        <v>57</v>
      </c>
      <c r="B87" s="8" t="n">
        <f aca="false">B86*$B$98</f>
        <v>2.11086681469178E+021</v>
      </c>
      <c r="C87" s="8" t="n">
        <f aca="false">C86*$C$98</f>
        <v>1.79318524850461E+066</v>
      </c>
      <c r="D87" s="9" t="n">
        <f aca="false">D86*$D$98</f>
        <v>1.46496283478791E+068</v>
      </c>
      <c r="E87" s="9" t="n">
        <f aca="false">E86*E$98</f>
        <v>47498902319923300</v>
      </c>
      <c r="F87" s="9" t="n">
        <f aca="false">E87/31556700</f>
        <v>1505192314.78334</v>
      </c>
      <c r="G87" s="9" t="n">
        <f aca="false">1/E87</f>
        <v>2.10531180965955E-017</v>
      </c>
      <c r="H87" s="9" t="n">
        <f aca="false">C87/((4/3)*3.1415926*B87^3)</f>
        <v>45.5149488121098</v>
      </c>
      <c r="I87" s="9" t="n">
        <f aca="false">2*3.1415926*B87/E87</f>
        <v>279226.813283207</v>
      </c>
    </row>
    <row r="88" customFormat="false" ht="12.8" hidden="false" customHeight="false" outlineLevel="0" collapsed="false">
      <c r="A88" s="7" t="n">
        <v>58</v>
      </c>
      <c r="B88" s="8" t="n">
        <f aca="false">B87*$B$98</f>
        <v>7.63718788127907E+021</v>
      </c>
      <c r="C88" s="8" t="n">
        <f aca="false">C87*$C$98</f>
        <v>7.68650935884679E+067</v>
      </c>
      <c r="D88" s="9" t="n">
        <f aca="false">D87*$D$98</f>
        <v>6.93816357006636E+069</v>
      </c>
      <c r="E88" s="9" t="n">
        <f aca="false">E87*E$98</f>
        <v>1.34347183717341E+017</v>
      </c>
      <c r="F88" s="9" t="n">
        <f aca="false">E88/31556700</f>
        <v>4257326771.09269</v>
      </c>
      <c r="G88" s="9" t="n">
        <f aca="false">1/E88</f>
        <v>7.44340128561196E-018</v>
      </c>
      <c r="H88" s="9" t="n">
        <f aca="false">C88/((4/3)*3.1415926*B88^3)</f>
        <v>41.1945851989925</v>
      </c>
      <c r="I88" s="9" t="n">
        <f aca="false">2*3.1415926*B88/E88</f>
        <v>357178.055672769</v>
      </c>
      <c r="L88" s="15"/>
    </row>
    <row r="89" customFormat="false" ht="12.8" hidden="false" customHeight="false" outlineLevel="0" collapsed="false">
      <c r="A89" s="7" t="n">
        <v>59</v>
      </c>
      <c r="B89" s="8" t="n">
        <f aca="false">B88*$B$98</f>
        <v>2.76316053329365E+022</v>
      </c>
      <c r="C89" s="8" t="n">
        <f aca="false">C88*$C$98</f>
        <v>3.29483114881242E+069</v>
      </c>
      <c r="D89" s="9" t="n">
        <f aca="false">D88*$D$98</f>
        <v>3.28596143068469E+071</v>
      </c>
      <c r="E89" s="9" t="n">
        <f aca="false">E88*E$98</f>
        <v>3.79991218559386E+017</v>
      </c>
      <c r="F89" s="9" t="n">
        <f aca="false">E89/31556700</f>
        <v>12041538518.2667</v>
      </c>
      <c r="G89" s="9" t="n">
        <f aca="false">1/E89</f>
        <v>2.63163976207444E-018</v>
      </c>
      <c r="H89" s="9" t="n">
        <f aca="false">C89/((4/3)*3.1415926*B89^3)</f>
        <v>37.2843185372438</v>
      </c>
      <c r="I89" s="9" t="n">
        <f aca="false">2*3.1415926*B89/E89</f>
        <v>456890.804841098</v>
      </c>
    </row>
    <row r="90" customFormat="false" ht="12.8" hidden="false" customHeight="false" outlineLevel="0" collapsed="false">
      <c r="A90" s="7" t="n">
        <v>60</v>
      </c>
      <c r="B90" s="8" t="n">
        <f aca="false">B89*$B$98</f>
        <v>9.99720872582871E+022</v>
      </c>
      <c r="C90" s="8" t="n">
        <f aca="false">C89*$C$98</f>
        <v>1.41233319213876E+071</v>
      </c>
      <c r="D90" s="9" t="n">
        <f aca="false">D89*$D$98</f>
        <v>1.55625367071651E+073</v>
      </c>
      <c r="E90" s="9" t="n">
        <f aca="false">E89*E$98</f>
        <v>1.07477746973873E+018</v>
      </c>
      <c r="F90" s="9" t="n">
        <f aca="false">E90/31556700</f>
        <v>34058614168.7415</v>
      </c>
      <c r="G90" s="9" t="n">
        <f aca="false">1/E90</f>
        <v>9.30425160701495E-019</v>
      </c>
      <c r="H90" s="9" t="n">
        <f aca="false">C90/((4/3)*3.1415926*B90^3)</f>
        <v>33.7452216613329</v>
      </c>
      <c r="I90" s="9" t="n">
        <f aca="false">2*3.1415926*B90/E90</f>
        <v>584440.18111682</v>
      </c>
    </row>
    <row r="91" customFormat="false" ht="12.8" hidden="false" customHeight="false" outlineLevel="0" collapsed="false">
      <c r="A91" s="7" t="n">
        <v>61</v>
      </c>
      <c r="B91" s="8" t="n">
        <f aca="false">B90*$B$98</f>
        <v>3.61702409626753E+023</v>
      </c>
      <c r="C91" s="8" t="n">
        <f aca="false">C90*$C$98</f>
        <v>6.05398260343575E+072</v>
      </c>
      <c r="D91" s="9" t="n">
        <f aca="false">D90*$D$98</f>
        <v>7.37052317474699E+074</v>
      </c>
      <c r="E91" s="9" t="n">
        <f aca="false">E90*E$98</f>
        <v>3.03992974847509E+018</v>
      </c>
      <c r="F91" s="9" t="n">
        <f aca="false">E91/31556700</f>
        <v>96332308146.1335</v>
      </c>
      <c r="G91" s="9" t="n">
        <f aca="false">1/E91</f>
        <v>3.28954970259305E-019</v>
      </c>
      <c r="H91" s="9" t="n">
        <f aca="false">C91/((4/3)*3.1415926*B91^3)</f>
        <v>30.5420624446974</v>
      </c>
      <c r="I91" s="9" t="n">
        <f aca="false">2*3.1415926*B91/E91</f>
        <v>747597.285138306</v>
      </c>
    </row>
    <row r="92" customFormat="false" ht="12.8" hidden="false" customHeight="false" outlineLevel="0" collapsed="false">
      <c r="A92" s="7" t="n">
        <v>62</v>
      </c>
      <c r="B92" s="8" t="n">
        <f aca="false">B91*$B$98</f>
        <v>1.30865161184233E+024</v>
      </c>
      <c r="C92" s="8" t="n">
        <f aca="false">C91*$C$98</f>
        <v>2.59504666226819E+074</v>
      </c>
      <c r="D92" s="9" t="n">
        <f aca="false">D91*$D$98</f>
        <v>3.49072987853393E+076</v>
      </c>
      <c r="E92" s="9" t="n">
        <f aca="false">E91*E$98</f>
        <v>8.59821975790981E+018</v>
      </c>
      <c r="F92" s="9" t="n">
        <f aca="false">E92/31556700</f>
        <v>272468913349.932</v>
      </c>
      <c r="G92" s="9" t="n">
        <f aca="false">1/E92</f>
        <v>1.16303145087687E-019</v>
      </c>
      <c r="H92" s="9" t="n">
        <f aca="false">C92/((4/3)*3.1415926*B92^3)</f>
        <v>27.6429530597711</v>
      </c>
      <c r="I92" s="9" t="n">
        <f aca="false">2*3.1415926*B92/E92</f>
        <v>956302.661596861</v>
      </c>
    </row>
    <row r="93" customFormat="false" ht="12.8" hidden="false" customHeight="false" outlineLevel="0" collapsed="false">
      <c r="A93" s="12" t="n">
        <v>63</v>
      </c>
      <c r="B93" s="13" t="n">
        <f aca="false">B92*$B$98</f>
        <v>4.73474601107788E+024</v>
      </c>
      <c r="C93" s="13" t="n">
        <f aca="false">C92*$C$98</f>
        <v>1.11236976061468E+076</v>
      </c>
      <c r="D93" s="14" t="n">
        <f aca="false">D92*$D$98</f>
        <v>1.65323339958263E+078</v>
      </c>
      <c r="E93" s="14" t="n">
        <f aca="false">E92*E$98</f>
        <v>2.43194379878007E+019</v>
      </c>
      <c r="F93" s="14" t="n">
        <f aca="false">E93/31556700</f>
        <v>770658465169.068</v>
      </c>
      <c r="G93" s="14" t="n">
        <f aca="false">1/E93</f>
        <v>4.11193712824131E-020</v>
      </c>
      <c r="H93" s="14" t="n">
        <f aca="false">C93/((4/3)*3.1415926*B93^3)</f>
        <v>25.0190325309015</v>
      </c>
      <c r="I93" s="14" t="n">
        <f aca="false">2*3.1415926*B93/E93</f>
        <v>1223271.93899327</v>
      </c>
      <c r="K93" s="1" t="s">
        <v>16</v>
      </c>
    </row>
    <row r="94" customFormat="false" ht="12.8" hidden="false" customHeight="false" outlineLevel="0" collapsed="false">
      <c r="A94" s="11" t="n">
        <v>64</v>
      </c>
      <c r="B94" s="8" t="n">
        <f aca="false">B93*$B$98</f>
        <v>1.71304719961778E+025</v>
      </c>
      <c r="C94" s="8" t="n">
        <f aca="false">C93*$C$98</f>
        <v>4.7681858762742E+077</v>
      </c>
      <c r="D94" s="9" t="n">
        <f aca="false">D93*$D$98</f>
        <v>7.8298257630964E+079</v>
      </c>
      <c r="E94" s="9" t="n">
        <f aca="false">E93*E$98</f>
        <v>6.87857580632785E+019</v>
      </c>
      <c r="F94" s="9" t="n">
        <f aca="false">E94/31556700</f>
        <v>2179751306799.46</v>
      </c>
      <c r="G94" s="9" t="n">
        <f aca="false">1/E94</f>
        <v>1.45378931359609E-020</v>
      </c>
      <c r="H94" s="9" t="n">
        <f aca="false">C94/((4/3)*3.1415926*B94^3)</f>
        <v>22.6441794199353</v>
      </c>
      <c r="I94" s="9" t="n">
        <f aca="false">2*3.1415926*B94/E94</f>
        <v>1564770.54474536</v>
      </c>
    </row>
    <row r="95" customFormat="false" ht="12.8" hidden="false" customHeight="false" outlineLevel="0" collapsed="false">
      <c r="A95" s="11" t="n">
        <v>65</v>
      </c>
      <c r="B95" s="8" t="n">
        <f aca="false">B94*$B$98</f>
        <v>6.19786299254994E+025</v>
      </c>
      <c r="C95" s="8" t="n">
        <f aca="false">C94*$C$98</f>
        <v>2.04388840435012E+079</v>
      </c>
      <c r="D95" s="9" t="n">
        <f aca="false">D94*$D$98</f>
        <v>3.70825870660037E+081</v>
      </c>
      <c r="E95" s="9" t="n">
        <f aca="false">E94*E$98</f>
        <v>1.94555503902406E+020</v>
      </c>
      <c r="F95" s="9" t="n">
        <f aca="false">E95/31556700</f>
        <v>6165267721352.54</v>
      </c>
      <c r="G95" s="9" t="n">
        <f aca="false">1/E95</f>
        <v>5.13992141030164E-021</v>
      </c>
      <c r="H95" s="9" t="n">
        <f aca="false">C95/((4/3)*3.1415926*B95^3)</f>
        <v>20.4947517842228</v>
      </c>
      <c r="I95" s="9" t="n">
        <f aca="false">2*3.1415926*B95/E95</f>
        <v>2001604.69610523</v>
      </c>
    </row>
    <row r="96" customFormat="false" ht="12.8" hidden="false" customHeight="false" outlineLevel="0" collapsed="false">
      <c r="A96" s="11" t="n">
        <v>66</v>
      </c>
      <c r="B96" s="8" t="n">
        <f aca="false">B95*$B$98</f>
        <v>2.24240789646608E+026</v>
      </c>
      <c r="C96" s="8" t="n">
        <f aca="false">C95*$C$98</f>
        <v>8.76115134316266E+080</v>
      </c>
      <c r="D96" s="9" t="n">
        <f aca="false">D95*$D$98</f>
        <v>1.75625653126148E+083</v>
      </c>
      <c r="E96" s="9" t="n">
        <f aca="false">E95*E$98</f>
        <v>5.50286064506228E+020</v>
      </c>
      <c r="F96" s="9" t="n">
        <f aca="false">E96/31556700</f>
        <v>17438010454395.7</v>
      </c>
      <c r="G96" s="9" t="n">
        <f aca="false">1/E96</f>
        <v>1.81723664199511E-021</v>
      </c>
      <c r="H96" s="9" t="n">
        <f aca="false">C96/((4/3)*3.1415926*B96^3)</f>
        <v>18.5493518182919</v>
      </c>
      <c r="I96" s="9" t="n">
        <f aca="false">2*3.1415926*B96/E96</f>
        <v>2560389.04421127</v>
      </c>
    </row>
    <row r="97" customFormat="false" ht="12.8" hidden="false" customHeight="false" outlineLevel="0" collapsed="false">
      <c r="A97" s="11" t="n">
        <v>67</v>
      </c>
      <c r="B97" s="8" t="n">
        <f aca="false">B96*$B$98</f>
        <v>8.11310798605544E+026</v>
      </c>
      <c r="C97" s="8" t="n">
        <f aca="false">C96*$C$98</f>
        <v>3.75547768138578E+082</v>
      </c>
      <c r="D97" s="9" t="n">
        <f aca="false">D96*$D$98</f>
        <v>8.31775031798236E+084</v>
      </c>
      <c r="E97" s="9" t="n">
        <f aca="false">E96*E$98</f>
        <v>1.55644403121925E+021</v>
      </c>
      <c r="F97" s="9" t="n">
        <f aca="false">E97/31556700</f>
        <v>49322141770820.3</v>
      </c>
      <c r="G97" s="9" t="n">
        <f aca="false">1/E97</f>
        <v>6.42490176287705E-022</v>
      </c>
      <c r="H97" s="9" t="n">
        <f aca="false">C97/((4/3)*3.1415926*B97^3)</f>
        <v>16.7886128361723</v>
      </c>
      <c r="I97" s="9" t="n">
        <f aca="false">2*3.1415926*B97/E97</f>
        <v>3275168.20402806</v>
      </c>
    </row>
    <row r="98" s="21" customFormat="true" ht="18.7" hidden="false" customHeight="true" outlineLevel="0" collapsed="false">
      <c r="A98" s="16" t="s">
        <v>17</v>
      </c>
      <c r="B98" s="17" t="n">
        <f aca="false">(5^0.5+5)/2</f>
        <v>3.6180339887499</v>
      </c>
      <c r="C98" s="18" t="n">
        <f aca="false">((1836.15267+1838.68366)/2)^0.5</f>
        <v>42.8651159452532</v>
      </c>
      <c r="D98" s="19" t="n">
        <f aca="false">B98^3</f>
        <v>47.3606797749979</v>
      </c>
      <c r="E98" s="19" t="n">
        <f aca="false">2*2^0.5</f>
        <v>2.82842712474619</v>
      </c>
      <c r="F98" s="19" t="n">
        <f aca="false">2*2^0.5</f>
        <v>2.82842712474619</v>
      </c>
      <c r="G98" s="19" t="n">
        <f aca="false">1/F98</f>
        <v>0.353553390593274</v>
      </c>
      <c r="H98" s="20" t="s">
        <v>18</v>
      </c>
      <c r="I98" s="19" t="n">
        <f aca="false">I94/I93</f>
        <v>1.27916818400423</v>
      </c>
      <c r="L98" s="22"/>
    </row>
    <row r="99" customFormat="false" ht="22.75" hidden="false" customHeight="false" outlineLevel="0" collapsed="false">
      <c r="A99" s="4" t="s">
        <v>0</v>
      </c>
      <c r="B99" s="5" t="s">
        <v>1</v>
      </c>
      <c r="C99" s="5" t="s">
        <v>2</v>
      </c>
      <c r="D99" s="6" t="s">
        <v>3</v>
      </c>
      <c r="E99" s="6" t="s">
        <v>4</v>
      </c>
      <c r="F99" s="6" t="s">
        <v>5</v>
      </c>
      <c r="G99" s="6" t="s">
        <v>6</v>
      </c>
      <c r="H99" s="6" t="s">
        <v>7</v>
      </c>
      <c r="I99" s="6" t="s">
        <v>8</v>
      </c>
    </row>
    <row r="103" customFormat="false" ht="12.8" hidden="false" customHeight="true" outlineLevel="0" collapsed="false">
      <c r="C103" s="23"/>
    </row>
  </sheetData>
  <dataValidations count="1">
    <dataValidation allowBlank="true" errorStyle="stop" operator="equal" showDropDown="false" showErrorMessage="true" showInputMessage="false" sqref="B61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1864</TotalTime>
  <Application>LibreOffice/25.2.4.3$Windows_X86_64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2025-08-05T22:02:49Z</dcterms:created>
  <dc:creator/>
  <dc:description/>
  <dc:language>ru-RU</dc:language>
  <cp:lastModifiedBy/>
  <dcterms:modified xsi:type="dcterms:W3CDTF">2025-08-10T01:53:13Z</dcterms:modified>
  <cp:revision>35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